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5480" windowHeight="9915" activeTab="1"/>
  </bookViews>
  <sheets>
    <sheet name="Результ.Клубова" sheetId="6" r:id="rId1"/>
    <sheet name="Результ. Чемп.обл." sheetId="1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H82" i="11"/>
  <c r="H81"/>
  <c r="H99" i="6"/>
  <c r="H98"/>
  <c r="H79"/>
  <c r="H78"/>
  <c r="H101"/>
  <c r="H100"/>
  <c r="H105"/>
  <c r="H104"/>
  <c r="H83"/>
  <c r="H82"/>
  <c r="H81"/>
  <c r="H80"/>
  <c r="I101" l="1"/>
  <c r="I99"/>
  <c r="I105"/>
  <c r="I98"/>
  <c r="I79"/>
  <c r="I78"/>
  <c r="I100"/>
  <c r="I104"/>
  <c r="I83"/>
  <c r="I81"/>
  <c r="I80"/>
  <c r="I82"/>
  <c r="H221" l="1"/>
  <c r="H220"/>
  <c r="H219"/>
  <c r="H218"/>
  <c r="H91" i="11"/>
  <c r="H90"/>
  <c r="H132" i="6"/>
  <c r="H131"/>
  <c r="H153"/>
  <c r="H152"/>
  <c r="H69" i="11"/>
  <c r="H70"/>
  <c r="H80"/>
  <c r="H79"/>
  <c r="H76"/>
  <c r="H75"/>
  <c r="H72"/>
  <c r="H71"/>
  <c r="H18"/>
  <c r="H17"/>
  <c r="H42"/>
  <c r="H41"/>
  <c r="H16"/>
  <c r="H15"/>
  <c r="H12"/>
  <c r="H11"/>
  <c r="H24"/>
  <c r="H23"/>
  <c r="H22"/>
  <c r="H21"/>
  <c r="H20"/>
  <c r="H19"/>
  <c r="H14"/>
  <c r="H13"/>
  <c r="I132" i="6" l="1"/>
  <c r="I219"/>
  <c r="I91" i="11"/>
  <c r="I221" i="6"/>
  <c r="I218"/>
  <c r="I220"/>
  <c r="I90" i="11"/>
  <c r="I131" i="6"/>
  <c r="I153"/>
  <c r="I152"/>
  <c r="I72" i="11"/>
  <c r="I76"/>
  <c r="I80"/>
  <c r="I82"/>
  <c r="I79"/>
  <c r="I81"/>
  <c r="I69"/>
  <c r="I70"/>
  <c r="I71"/>
  <c r="I75"/>
  <c r="I14"/>
  <c r="I20"/>
  <c r="I22"/>
  <c r="I24"/>
  <c r="I12"/>
  <c r="I16"/>
  <c r="I42"/>
  <c r="I18"/>
  <c r="I41"/>
  <c r="I17"/>
  <c r="I23"/>
  <c r="I11"/>
  <c r="I15"/>
  <c r="I13"/>
  <c r="I19"/>
  <c r="I21"/>
  <c r="H262" i="6" l="1"/>
  <c r="H257"/>
  <c r="H258"/>
  <c r="H259"/>
  <c r="H261"/>
  <c r="H260"/>
  <c r="H255"/>
  <c r="H254"/>
  <c r="H256"/>
  <c r="H175"/>
  <c r="H174"/>
  <c r="H173"/>
  <c r="H172"/>
  <c r="H145"/>
  <c r="H144"/>
  <c r="H161"/>
  <c r="H160"/>
  <c r="H95"/>
  <c r="H94"/>
  <c r="H93"/>
  <c r="H92"/>
  <c r="H21"/>
  <c r="H19"/>
  <c r="H17"/>
  <c r="H15"/>
  <c r="H20"/>
  <c r="H18"/>
  <c r="H14"/>
  <c r="H13"/>
  <c r="H16"/>
  <c r="I161" l="1"/>
  <c r="I145"/>
  <c r="I173"/>
  <c r="I175"/>
  <c r="I160"/>
  <c r="I144"/>
  <c r="I172"/>
  <c r="I174"/>
  <c r="I93"/>
  <c r="I95"/>
  <c r="I92"/>
  <c r="I94"/>
  <c r="H320" i="11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95"/>
  <c r="H94"/>
  <c r="H93"/>
  <c r="H92"/>
  <c r="H89"/>
  <c r="H88"/>
  <c r="H74"/>
  <c r="H73"/>
  <c r="H78"/>
  <c r="H77"/>
  <c r="H44"/>
  <c r="H43"/>
  <c r="H38"/>
  <c r="H37"/>
  <c r="H40"/>
  <c r="H39"/>
  <c r="H34"/>
  <c r="H33"/>
  <c r="H36"/>
  <c r="H35"/>
  <c r="H32"/>
  <c r="H31"/>
  <c r="I32" l="1"/>
  <c r="I36"/>
  <c r="I34"/>
  <c r="I40"/>
  <c r="I38"/>
  <c r="I300"/>
  <c r="I299"/>
  <c r="I302"/>
  <c r="I304"/>
  <c r="I306"/>
  <c r="I308"/>
  <c r="I310"/>
  <c r="I312"/>
  <c r="I314"/>
  <c r="I316"/>
  <c r="I318"/>
  <c r="I320"/>
  <c r="I44"/>
  <c r="I278"/>
  <c r="I280"/>
  <c r="I282"/>
  <c r="I284"/>
  <c r="I286"/>
  <c r="I288"/>
  <c r="I290"/>
  <c r="I292"/>
  <c r="I294"/>
  <c r="I296"/>
  <c r="I298"/>
  <c r="I301"/>
  <c r="I303"/>
  <c r="I305"/>
  <c r="I307"/>
  <c r="I309"/>
  <c r="I311"/>
  <c r="I313"/>
  <c r="I315"/>
  <c r="I317"/>
  <c r="I319"/>
  <c r="I295"/>
  <c r="I293"/>
  <c r="I297"/>
  <c r="I31"/>
  <c r="I35"/>
  <c r="I33"/>
  <c r="I39"/>
  <c r="I37"/>
  <c r="I43"/>
  <c r="I78"/>
  <c r="I77"/>
  <c r="I74"/>
  <c r="I73"/>
  <c r="I89"/>
  <c r="I88"/>
  <c r="I93"/>
  <c r="I92"/>
  <c r="I95"/>
  <c r="I94"/>
  <c r="I277"/>
  <c r="I279"/>
  <c r="I281"/>
  <c r="I283"/>
  <c r="I285"/>
  <c r="I287"/>
  <c r="I289"/>
  <c r="I291"/>
  <c r="H214" i="6" l="1"/>
  <c r="H215"/>
  <c r="H208"/>
  <c r="H209"/>
  <c r="H222"/>
  <c r="H223"/>
  <c r="H202"/>
  <c r="H203"/>
  <c r="H196"/>
  <c r="H197"/>
  <c r="H176"/>
  <c r="H177"/>
  <c r="H142"/>
  <c r="H143"/>
  <c r="H126"/>
  <c r="H125"/>
  <c r="H130"/>
  <c r="H129"/>
  <c r="H136"/>
  <c r="H135"/>
  <c r="H138"/>
  <c r="H137"/>
  <c r="H134"/>
  <c r="H133"/>
  <c r="H64"/>
  <c r="H65"/>
  <c r="H74"/>
  <c r="H75"/>
  <c r="H72"/>
  <c r="H73"/>
  <c r="H66"/>
  <c r="H67"/>
  <c r="H97"/>
  <c r="H96"/>
  <c r="I142" l="1"/>
  <c r="I176"/>
  <c r="I134"/>
  <c r="I138"/>
  <c r="I136"/>
  <c r="I130"/>
  <c r="I126"/>
  <c r="I143"/>
  <c r="I177"/>
  <c r="I196"/>
  <c r="I66"/>
  <c r="I72"/>
  <c r="I202"/>
  <c r="I222"/>
  <c r="I208"/>
  <c r="I214"/>
  <c r="I197"/>
  <c r="I203"/>
  <c r="I223"/>
  <c r="I209"/>
  <c r="I215"/>
  <c r="I133"/>
  <c r="I137"/>
  <c r="I135"/>
  <c r="I129"/>
  <c r="I125"/>
  <c r="I74"/>
  <c r="I64"/>
  <c r="I67"/>
  <c r="I73"/>
  <c r="I75"/>
  <c r="I65"/>
  <c r="I97"/>
  <c r="I96"/>
  <c r="H165"/>
  <c r="H164"/>
  <c r="H167"/>
  <c r="H166"/>
  <c r="H169"/>
  <c r="H168"/>
  <c r="I165" l="1"/>
  <c r="I164"/>
  <c r="I169"/>
  <c r="I167"/>
  <c r="I166"/>
  <c r="I168"/>
  <c r="H151" l="1"/>
  <c r="H150"/>
  <c r="H103"/>
  <c r="H102"/>
  <c r="H90"/>
  <c r="H91"/>
  <c r="H199"/>
  <c r="H198"/>
  <c r="H207"/>
  <c r="H206"/>
  <c r="H213"/>
  <c r="H212"/>
  <c r="H205"/>
  <c r="H204"/>
  <c r="H147"/>
  <c r="H146"/>
  <c r="H171"/>
  <c r="H170"/>
  <c r="H159"/>
  <c r="H158"/>
  <c r="I159" l="1"/>
  <c r="I171"/>
  <c r="I147"/>
  <c r="I205"/>
  <c r="I213"/>
  <c r="I207"/>
  <c r="I199"/>
  <c r="I103"/>
  <c r="I151"/>
  <c r="I150"/>
  <c r="I90"/>
  <c r="I102"/>
  <c r="I91"/>
  <c r="I204"/>
  <c r="I212"/>
  <c r="I206"/>
  <c r="I198"/>
  <c r="I170"/>
  <c r="I146"/>
  <c r="I158"/>
  <c r="H155"/>
  <c r="H154"/>
  <c r="H211"/>
  <c r="H210"/>
  <c r="H157"/>
  <c r="H156"/>
  <c r="H195"/>
  <c r="H194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227"/>
  <c r="H226"/>
  <c r="H217"/>
  <c r="H216"/>
  <c r="H225"/>
  <c r="H224"/>
  <c r="H89"/>
  <c r="H88"/>
  <c r="H201"/>
  <c r="H200"/>
  <c r="H149"/>
  <c r="H148"/>
  <c r="H163"/>
  <c r="H162"/>
  <c r="H128"/>
  <c r="H127"/>
  <c r="H71"/>
  <c r="H70"/>
  <c r="H69"/>
  <c r="H68"/>
  <c r="H77"/>
  <c r="H76"/>
  <c r="I409" l="1"/>
  <c r="I411"/>
  <c r="I413"/>
  <c r="I415"/>
  <c r="I417"/>
  <c r="I419"/>
  <c r="I421"/>
  <c r="I423"/>
  <c r="I425"/>
  <c r="I427"/>
  <c r="I429"/>
  <c r="I431"/>
  <c r="I433"/>
  <c r="I435"/>
  <c r="I437"/>
  <c r="I439"/>
  <c r="I441"/>
  <c r="I443"/>
  <c r="I445"/>
  <c r="I447"/>
  <c r="I449"/>
  <c r="I451"/>
  <c r="I163"/>
  <c r="I149"/>
  <c r="I201"/>
  <c r="I89"/>
  <c r="I195"/>
  <c r="I155"/>
  <c r="I154"/>
  <c r="I157"/>
  <c r="I211"/>
  <c r="I77"/>
  <c r="I69"/>
  <c r="I71"/>
  <c r="I225"/>
  <c r="I217"/>
  <c r="I227"/>
  <c r="I210"/>
  <c r="I194"/>
  <c r="I156"/>
  <c r="I128"/>
  <c r="I76"/>
  <c r="I68"/>
  <c r="I70"/>
  <c r="I127"/>
  <c r="I162"/>
  <c r="I148"/>
  <c r="I200"/>
  <c r="I88"/>
  <c r="I224"/>
  <c r="I216"/>
  <c r="I226"/>
  <c r="I408"/>
  <c r="I410"/>
  <c r="I412"/>
  <c r="I414"/>
  <c r="I416"/>
  <c r="I418"/>
  <c r="I420"/>
  <c r="I422"/>
  <c r="I424"/>
  <c r="I426"/>
  <c r="I428"/>
  <c r="I430"/>
  <c r="I432"/>
  <c r="I434"/>
  <c r="I436"/>
  <c r="I438"/>
  <c r="I440"/>
  <c r="I442"/>
  <c r="I444"/>
  <c r="I446"/>
  <c r="I448"/>
  <c r="I450"/>
</calcChain>
</file>

<file path=xl/sharedStrings.xml><?xml version="1.0" encoding="utf-8"?>
<sst xmlns="http://schemas.openxmlformats.org/spreadsheetml/2006/main" count="528" uniqueCount="171">
  <si>
    <t>Спортивная  гимнастика</t>
  </si>
  <si>
    <t>место</t>
  </si>
  <si>
    <t xml:space="preserve">Главный судья соревнований                                                         </t>
  </si>
  <si>
    <t xml:space="preserve">Главный секретарь соревнований                                                  </t>
  </si>
  <si>
    <t xml:space="preserve">Судья ВК                                                                                           </t>
  </si>
  <si>
    <t>ЮНИОРЫ</t>
  </si>
  <si>
    <t xml:space="preserve">Судья РК                                                                                           </t>
  </si>
  <si>
    <t>Первенство России среди спортивных школ 2011 года</t>
  </si>
  <si>
    <t>Программа МС</t>
  </si>
  <si>
    <t>Соревнования I, II  Квалификация, личное первенство</t>
  </si>
  <si>
    <t>21-22/11/11г.</t>
  </si>
  <si>
    <t>Фамилия, Имя</t>
  </si>
  <si>
    <t>Город /округ</t>
  </si>
  <si>
    <t>Лич.</t>
  </si>
  <si>
    <t>рез-т</t>
  </si>
  <si>
    <t>сум.об.</t>
  </si>
  <si>
    <t>сум.пр.</t>
  </si>
  <si>
    <t>Программа КМС</t>
  </si>
  <si>
    <t>Программа I разряда</t>
  </si>
  <si>
    <t>Программа 2 разряда</t>
  </si>
  <si>
    <t>Программа 3 разряда</t>
  </si>
  <si>
    <t>ДЕВУШКИ</t>
  </si>
  <si>
    <t>Виктория</t>
  </si>
  <si>
    <t>Анастасия</t>
  </si>
  <si>
    <t xml:space="preserve">Манохина </t>
  </si>
  <si>
    <t>Екатерина</t>
  </si>
  <si>
    <t>Анна</t>
  </si>
  <si>
    <t>Юлия</t>
  </si>
  <si>
    <t>Валерия</t>
  </si>
  <si>
    <t>Ксения</t>
  </si>
  <si>
    <t>Полина</t>
  </si>
  <si>
    <t>Лепихина</t>
  </si>
  <si>
    <t>сумма I</t>
  </si>
  <si>
    <t>сумма II</t>
  </si>
  <si>
    <t>Ирина Аполлонова</t>
  </si>
  <si>
    <t>Город</t>
  </si>
  <si>
    <t>Вологда</t>
  </si>
  <si>
    <t>Новикова</t>
  </si>
  <si>
    <t>Мария</t>
  </si>
  <si>
    <t>Череповец</t>
  </si>
  <si>
    <t>Яна</t>
  </si>
  <si>
    <t>Алина</t>
  </si>
  <si>
    <t>Северодвинск</t>
  </si>
  <si>
    <t>Ульяна</t>
  </si>
  <si>
    <t>Елена</t>
  </si>
  <si>
    <t>Серова</t>
  </si>
  <si>
    <t xml:space="preserve">Новожилова </t>
  </si>
  <si>
    <t>Марикаева</t>
  </si>
  <si>
    <t>г.Вологда</t>
  </si>
  <si>
    <t>Софья</t>
  </si>
  <si>
    <t>Рыжкова</t>
  </si>
  <si>
    <t>Лидия</t>
  </si>
  <si>
    <t>Олеся</t>
  </si>
  <si>
    <t>Роженчикова</t>
  </si>
  <si>
    <t>Лучина</t>
  </si>
  <si>
    <t>Раимова</t>
  </si>
  <si>
    <t>Архангельская обл.</t>
  </si>
  <si>
    <t>Ирина</t>
  </si>
  <si>
    <t xml:space="preserve">Таборова </t>
  </si>
  <si>
    <t>Чикурова</t>
  </si>
  <si>
    <t>Вероника</t>
  </si>
  <si>
    <t>Шилова</t>
  </si>
  <si>
    <t>Кристина</t>
  </si>
  <si>
    <t>Доброхотова</t>
  </si>
  <si>
    <t>Елизавета</t>
  </si>
  <si>
    <t>год  рожд-я</t>
  </si>
  <si>
    <t>Дмитриева</t>
  </si>
  <si>
    <t>Арина</t>
  </si>
  <si>
    <t>Муравьева</t>
  </si>
  <si>
    <t xml:space="preserve">Программа 1 разряда (обязательная пр. + произвольная пр.) </t>
  </si>
  <si>
    <t xml:space="preserve">Программа 1 разряда (произвольная пр. + произвольная пр.) </t>
  </si>
  <si>
    <t>в/к</t>
  </si>
  <si>
    <t>Каширина</t>
  </si>
  <si>
    <t>Алехина</t>
  </si>
  <si>
    <t>Мурару</t>
  </si>
  <si>
    <t>Оксана</t>
  </si>
  <si>
    <t>Старкова</t>
  </si>
  <si>
    <t>Берг</t>
  </si>
  <si>
    <t>Ганичева</t>
  </si>
  <si>
    <t>Сабанюк</t>
  </si>
  <si>
    <t>Алеся</t>
  </si>
  <si>
    <t xml:space="preserve">Поталовская </t>
  </si>
  <si>
    <t>Нелли</t>
  </si>
  <si>
    <t>ЧЕМПИОНАТ  ВОЛОГОДСКОЙ  ОБЛАСТИ</t>
  </si>
  <si>
    <t>ПО СПОРТИВНОЙ  ГИМНАСТИКЕ</t>
  </si>
  <si>
    <t>г.Вологда               ВЦСГ "СпортАрт"                10-12 февраля 2017г.</t>
  </si>
  <si>
    <t>Манохина Екатерина</t>
  </si>
  <si>
    <t>Боровых Ульяна</t>
  </si>
  <si>
    <t>Верещагина Полина</t>
  </si>
  <si>
    <t>Новикова Мария</t>
  </si>
  <si>
    <t>Рыжкова Лидия</t>
  </si>
  <si>
    <t>Матвеева Юлия</t>
  </si>
  <si>
    <r>
      <t xml:space="preserve">Северодвинск </t>
    </r>
    <r>
      <rPr>
        <sz val="6"/>
        <rFont val="Arial Cyr"/>
        <charset val="204"/>
      </rPr>
      <t>Архангельская обл.</t>
    </r>
  </si>
  <si>
    <t>Чикурова Анастасия</t>
  </si>
  <si>
    <t>Кузнецова Евгения</t>
  </si>
  <si>
    <t>Таборова Валерия</t>
  </si>
  <si>
    <t>Татьяна Корепова</t>
  </si>
  <si>
    <t>Соревнования I,   Квалификация</t>
  </si>
  <si>
    <t xml:space="preserve">Дмитриева </t>
  </si>
  <si>
    <t>Ариана</t>
  </si>
  <si>
    <t>Головач</t>
  </si>
  <si>
    <t>Евгения</t>
  </si>
  <si>
    <t xml:space="preserve">Казан </t>
  </si>
  <si>
    <t>Белая</t>
  </si>
  <si>
    <t xml:space="preserve">Шелыгина </t>
  </si>
  <si>
    <t xml:space="preserve">Елеонская </t>
  </si>
  <si>
    <r>
      <t>СПБ</t>
    </r>
    <r>
      <rPr>
        <sz val="8"/>
        <color theme="1"/>
        <rFont val="Arial"/>
        <family val="2"/>
        <charset val="204"/>
      </rPr>
      <t xml:space="preserve"> (Моск.р-он)</t>
    </r>
  </si>
  <si>
    <t>Топанова</t>
  </si>
  <si>
    <t>София</t>
  </si>
  <si>
    <t>Кузнецова</t>
  </si>
  <si>
    <t>Алена</t>
  </si>
  <si>
    <t xml:space="preserve">Журилова </t>
  </si>
  <si>
    <t>Трифонова</t>
  </si>
  <si>
    <t xml:space="preserve">Братенкова </t>
  </si>
  <si>
    <t>Кудрина</t>
  </si>
  <si>
    <t>Шишкина</t>
  </si>
  <si>
    <t>Шварцбург</t>
  </si>
  <si>
    <r>
      <t>СПБ</t>
    </r>
    <r>
      <rPr>
        <sz val="8"/>
        <rFont val="Arial Cyr"/>
        <charset val="204"/>
      </rPr>
      <t>(Пушк.р-он)</t>
    </r>
  </si>
  <si>
    <t>Копотина</t>
  </si>
  <si>
    <t>Дунаева</t>
  </si>
  <si>
    <t>Влада</t>
  </si>
  <si>
    <t>Яковлева</t>
  </si>
  <si>
    <t>Волкова</t>
  </si>
  <si>
    <t>Асия</t>
  </si>
  <si>
    <t>Лопатина</t>
  </si>
  <si>
    <t>Шульская</t>
  </si>
  <si>
    <t>Аделия</t>
  </si>
  <si>
    <r>
      <t>СПБ</t>
    </r>
    <r>
      <rPr>
        <sz val="8"/>
        <color theme="1"/>
        <rFont val="Arial"/>
        <family val="2"/>
        <charset val="204"/>
      </rPr>
      <t xml:space="preserve"> (Центр.р-он)</t>
    </r>
  </si>
  <si>
    <t xml:space="preserve">Шишова </t>
  </si>
  <si>
    <t>Лобанова</t>
  </si>
  <si>
    <t>Фролова</t>
  </si>
  <si>
    <t>Михальченко</t>
  </si>
  <si>
    <t>Варвара</t>
  </si>
  <si>
    <t>Семёнова</t>
  </si>
  <si>
    <t>Лотоковская</t>
  </si>
  <si>
    <t>Куприянова</t>
  </si>
  <si>
    <t xml:space="preserve">Главный судья соревнований   ВК                                                        </t>
  </si>
  <si>
    <t>Татьяна Корепова  г.Вологда</t>
  </si>
  <si>
    <t xml:space="preserve">Главный секретарь соревнований ВК                                                 </t>
  </si>
  <si>
    <t>Ирина Аполлонова  г.Вологда</t>
  </si>
  <si>
    <t>Короткова</t>
  </si>
  <si>
    <t>Алиса</t>
  </si>
  <si>
    <t>Манасян</t>
  </si>
  <si>
    <t>Шестакова</t>
  </si>
  <si>
    <t>Трухина</t>
  </si>
  <si>
    <t>Вера</t>
  </si>
  <si>
    <t>Саламатова</t>
  </si>
  <si>
    <t>вк</t>
  </si>
  <si>
    <t>Коршунова</t>
  </si>
  <si>
    <t>Пушкова</t>
  </si>
  <si>
    <t>Морозова</t>
  </si>
  <si>
    <t>Лакутина</t>
  </si>
  <si>
    <t>Милана</t>
  </si>
  <si>
    <t>Хасанова</t>
  </si>
  <si>
    <t>Локтионова</t>
  </si>
  <si>
    <t>Антонина</t>
  </si>
  <si>
    <t>Дуйкова</t>
  </si>
  <si>
    <t>Анфиса</t>
  </si>
  <si>
    <t>Горина</t>
  </si>
  <si>
    <t>Кузьмина</t>
  </si>
  <si>
    <t>Соревнования II,   Финал многоборья</t>
  </si>
  <si>
    <r>
      <rPr>
        <sz val="6"/>
        <rFont val="Arial Cyr"/>
        <charset val="204"/>
      </rPr>
      <t xml:space="preserve">Архангельская обл. </t>
    </r>
    <r>
      <rPr>
        <sz val="9"/>
        <rFont val="Arial Cyr"/>
        <charset val="204"/>
      </rPr>
      <t xml:space="preserve">Северодвинск </t>
    </r>
  </si>
  <si>
    <t>Кубок Губернатора Вологодской области в рамках Всероссийских соревнований</t>
  </si>
  <si>
    <t xml:space="preserve"> по спортивной гимнастике, посвящённых 100-летию со дня рождения</t>
  </si>
  <si>
    <t xml:space="preserve"> дважды героя Советского Союза лётчика-истребителя А.Ф.Клубова</t>
  </si>
  <si>
    <t>Матвеева</t>
  </si>
  <si>
    <t>Шелыгина</t>
  </si>
  <si>
    <t>Алёна</t>
  </si>
  <si>
    <t>Братенкова</t>
  </si>
  <si>
    <t>Смирнова</t>
  </si>
  <si>
    <t>Поталовская</t>
  </si>
</sst>
</file>

<file path=xl/styles.xml><?xml version="1.0" encoding="utf-8"?>
<styleSheet xmlns="http://schemas.openxmlformats.org/spreadsheetml/2006/main">
  <numFmts count="1">
    <numFmt numFmtId="164" formatCode="0.000"/>
  </numFmts>
  <fonts count="2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8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Calibri"/>
      <family val="2"/>
      <charset val="204"/>
    </font>
    <font>
      <sz val="11"/>
      <color theme="1"/>
      <name val="Calibri"/>
      <family val="2"/>
      <charset val="204"/>
    </font>
    <font>
      <sz val="8"/>
      <name val="Calibri"/>
      <family val="2"/>
      <charset val="204"/>
    </font>
    <font>
      <sz val="8"/>
      <name val="Arial Cyr"/>
      <charset val="204"/>
    </font>
    <font>
      <b/>
      <sz val="11"/>
      <name val="Calibri"/>
      <family val="2"/>
      <charset val="204"/>
      <scheme val="minor"/>
    </font>
    <font>
      <b/>
      <sz val="10"/>
      <color theme="0"/>
      <name val="Arial Cyr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7"/>
      <name val="Arial Cyr"/>
      <charset val="204"/>
    </font>
    <font>
      <b/>
      <sz val="11.5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charset val="204"/>
    </font>
    <font>
      <sz val="9"/>
      <name val="Arial Cyr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2">
    <xf numFmtId="0" fontId="0" fillId="0" borderId="0" xfId="0"/>
    <xf numFmtId="0" fontId="1" fillId="0" borderId="0" xfId="0" applyFont="1"/>
    <xf numFmtId="0" fontId="0" fillId="0" borderId="0" xfId="0" applyBorder="1"/>
    <xf numFmtId="0" fontId="5" fillId="0" borderId="0" xfId="0" applyFont="1"/>
    <xf numFmtId="164" fontId="6" fillId="0" borderId="0" xfId="0" applyNumberFormat="1" applyFont="1" applyBorder="1" applyAlignment="1">
      <alignment horizontal="left"/>
    </xf>
    <xf numFmtId="0" fontId="2" fillId="0" borderId="0" xfId="0" applyFont="1"/>
    <xf numFmtId="0" fontId="8" fillId="0" borderId="0" xfId="0" applyFont="1"/>
    <xf numFmtId="0" fontId="2" fillId="0" borderId="0" xfId="0" applyFont="1" applyAlignment="1"/>
    <xf numFmtId="0" fontId="0" fillId="0" borderId="0" xfId="0" applyAlignment="1"/>
    <xf numFmtId="0" fontId="9" fillId="0" borderId="0" xfId="0" applyFont="1" applyBorder="1" applyAlignment="1">
      <alignment vertical="top" wrapText="1"/>
    </xf>
    <xf numFmtId="0" fontId="11" fillId="0" borderId="0" xfId="0" applyFont="1"/>
    <xf numFmtId="0" fontId="9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" fillId="0" borderId="0" xfId="0" applyFont="1" applyAlignment="1"/>
    <xf numFmtId="0" fontId="15" fillId="0" borderId="0" xfId="0" applyFont="1"/>
    <xf numFmtId="0" fontId="0" fillId="0" borderId="1" xfId="0" applyBorder="1"/>
    <xf numFmtId="0" fontId="0" fillId="0" borderId="2" xfId="0" applyBorder="1"/>
    <xf numFmtId="164" fontId="6" fillId="0" borderId="0" xfId="0" applyNumberFormat="1" applyFont="1" applyBorder="1" applyAlignment="1">
      <alignment horizontal="right" vertical="center"/>
    </xf>
    <xf numFmtId="164" fontId="7" fillId="0" borderId="0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vertical="center"/>
    </xf>
    <xf numFmtId="164" fontId="17" fillId="0" borderId="0" xfId="0" applyNumberFormat="1" applyFont="1" applyBorder="1" applyAlignment="1">
      <alignment vertical="center"/>
    </xf>
    <xf numFmtId="0" fontId="10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164" fontId="17" fillId="0" borderId="0" xfId="0" applyNumberFormat="1" applyFont="1" applyFill="1" applyBorder="1" applyAlignment="1">
      <alignment vertical="center"/>
    </xf>
    <xf numFmtId="164" fontId="17" fillId="0" borderId="1" xfId="0" applyNumberFormat="1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0" fillId="0" borderId="4" xfId="0" applyBorder="1"/>
    <xf numFmtId="0" fontId="18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6" xfId="0" applyBorder="1"/>
    <xf numFmtId="0" fontId="19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1" fontId="7" fillId="0" borderId="0" xfId="0" applyNumberFormat="1" applyFont="1" applyBorder="1" applyAlignment="1">
      <alignment vertical="center"/>
    </xf>
    <xf numFmtId="1" fontId="7" fillId="0" borderId="0" xfId="0" applyNumberFormat="1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6" fillId="0" borderId="0" xfId="0" applyNumberFormat="1" applyFont="1" applyFill="1" applyBorder="1" applyAlignment="1">
      <alignment horizontal="left"/>
    </xf>
    <xf numFmtId="0" fontId="0" fillId="0" borderId="0" xfId="0" applyFill="1" applyBorder="1"/>
    <xf numFmtId="0" fontId="10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Fill="1"/>
    <xf numFmtId="0" fontId="5" fillId="0" borderId="0" xfId="0" applyFont="1" applyFill="1"/>
    <xf numFmtId="0" fontId="0" fillId="0" borderId="0" xfId="0" applyFill="1"/>
    <xf numFmtId="0" fontId="20" fillId="0" borderId="0" xfId="0" applyFont="1" applyFill="1" applyBorder="1" applyAlignment="1">
      <alignment horizontal="center" vertical="center"/>
    </xf>
    <xf numFmtId="0" fontId="11" fillId="0" borderId="0" xfId="0" applyFont="1" applyFill="1"/>
    <xf numFmtId="0" fontId="9" fillId="0" borderId="0" xfId="0" applyFont="1" applyFill="1" applyBorder="1" applyAlignment="1">
      <alignment vertical="top" wrapText="1"/>
    </xf>
    <xf numFmtId="0" fontId="2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20" fillId="0" borderId="0" xfId="0" applyFont="1" applyFill="1" applyBorder="1"/>
    <xf numFmtId="0" fontId="1" fillId="0" borderId="0" xfId="0" applyFont="1" applyFill="1" applyAlignment="1"/>
    <xf numFmtId="0" fontId="5" fillId="0" borderId="0" xfId="0" applyFont="1" applyFill="1" applyBorder="1" applyAlignment="1">
      <alignment vertical="top" wrapText="1"/>
    </xf>
    <xf numFmtId="1" fontId="7" fillId="0" borderId="0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0" fontId="0" fillId="0" borderId="4" xfId="0" applyFill="1" applyBorder="1"/>
    <xf numFmtId="0" fontId="18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6" xfId="0" applyFill="1" applyBorder="1"/>
    <xf numFmtId="0" fontId="19" fillId="0" borderId="6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/>
    <xf numFmtId="1" fontId="7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/>
    <xf numFmtId="0" fontId="1" fillId="0" borderId="0" xfId="0" applyFont="1" applyFill="1"/>
    <xf numFmtId="0" fontId="0" fillId="0" borderId="0" xfId="0" applyFill="1" applyAlignment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top" wrapText="1"/>
    </xf>
    <xf numFmtId="1" fontId="7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18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6" xfId="0" applyFill="1" applyBorder="1"/>
    <xf numFmtId="0" fontId="19" fillId="2" borderId="6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top" wrapText="1"/>
    </xf>
    <xf numFmtId="0" fontId="10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right" vertical="center"/>
    </xf>
    <xf numFmtId="164" fontId="7" fillId="0" borderId="3" xfId="0" applyNumberFormat="1" applyFont="1" applyFill="1" applyBorder="1" applyAlignment="1">
      <alignment horizontal="right" vertical="center"/>
    </xf>
    <xf numFmtId="164" fontId="17" fillId="0" borderId="4" xfId="0" applyNumberFormat="1" applyFont="1" applyFill="1" applyBorder="1" applyAlignment="1">
      <alignment vertical="center"/>
    </xf>
    <xf numFmtId="0" fontId="10" fillId="0" borderId="6" xfId="0" applyFont="1" applyFill="1" applyBorder="1" applyAlignment="1">
      <alignment vertical="top" wrapText="1"/>
    </xf>
    <xf numFmtId="0" fontId="10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1" fontId="7" fillId="0" borderId="12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1" fontId="7" fillId="0" borderId="12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1" fontId="7" fillId="0" borderId="1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" fontId="7" fillId="0" borderId="12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23" fillId="2" borderId="3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164" fontId="24" fillId="2" borderId="3" xfId="0" applyNumberFormat="1" applyFont="1" applyFill="1" applyBorder="1" applyAlignment="1">
      <alignment horizontal="right" vertical="center"/>
    </xf>
    <xf numFmtId="164" fontId="25" fillId="2" borderId="3" xfId="0" applyNumberFormat="1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center" vertical="center"/>
    </xf>
    <xf numFmtId="164" fontId="24" fillId="0" borderId="3" xfId="0" applyNumberFormat="1" applyFont="1" applyFill="1" applyBorder="1" applyAlignment="1">
      <alignment horizontal="right" vertical="center"/>
    </xf>
    <xf numFmtId="164" fontId="25" fillId="0" borderId="3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" fontId="7" fillId="0" borderId="3" xfId="0" applyNumberFormat="1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" fontId="7" fillId="0" borderId="12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1" fontId="7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274069</xdr:colOff>
      <xdr:row>1</xdr:row>
      <xdr:rowOff>186757</xdr:rowOff>
    </xdr:from>
    <xdr:to>
      <xdr:col>10</xdr:col>
      <xdr:colOff>35944</xdr:colOff>
      <xdr:row>7</xdr:row>
      <xdr:rowOff>0</xdr:rowOff>
    </xdr:to>
    <xdr:pic>
      <xdr:nvPicPr>
        <xdr:cNvPr id="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39777" y="375460"/>
          <a:ext cx="786261" cy="94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405</xdr:row>
      <xdr:rowOff>47625</xdr:rowOff>
    </xdr:from>
    <xdr:to>
      <xdr:col>3</xdr:col>
      <xdr:colOff>419100</xdr:colOff>
      <xdr:row>406</xdr:row>
      <xdr:rowOff>142873</xdr:rowOff>
    </xdr:to>
    <xdr:pic>
      <xdr:nvPicPr>
        <xdr:cNvPr id="2" name="Picture 42" descr="вольные_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00325" y="50034825"/>
          <a:ext cx="3048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405</xdr:row>
      <xdr:rowOff>57150</xdr:rowOff>
    </xdr:from>
    <xdr:to>
      <xdr:col>4</xdr:col>
      <xdr:colOff>419100</xdr:colOff>
      <xdr:row>406</xdr:row>
      <xdr:rowOff>142873</xdr:rowOff>
    </xdr:to>
    <xdr:pic>
      <xdr:nvPicPr>
        <xdr:cNvPr id="3" name="Picture 48" descr="конь_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33725" y="50044350"/>
          <a:ext cx="2952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133350</xdr:colOff>
      <xdr:row>405</xdr:row>
      <xdr:rowOff>57150</xdr:rowOff>
    </xdr:from>
    <xdr:to>
      <xdr:col>5</xdr:col>
      <xdr:colOff>447675</xdr:colOff>
      <xdr:row>406</xdr:row>
      <xdr:rowOff>161923</xdr:rowOff>
    </xdr:to>
    <xdr:pic>
      <xdr:nvPicPr>
        <xdr:cNvPr id="4" name="Picture 47" descr="кольца_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57600" y="50044350"/>
          <a:ext cx="3143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104775</xdr:colOff>
      <xdr:row>405</xdr:row>
      <xdr:rowOff>57150</xdr:rowOff>
    </xdr:from>
    <xdr:to>
      <xdr:col>6</xdr:col>
      <xdr:colOff>438150</xdr:colOff>
      <xdr:row>406</xdr:row>
      <xdr:rowOff>142873</xdr:rowOff>
    </xdr:to>
    <xdr:pic>
      <xdr:nvPicPr>
        <xdr:cNvPr id="5" name="Picture 44" descr="прыжок_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162425" y="50044350"/>
          <a:ext cx="3333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405</xdr:row>
      <xdr:rowOff>47625</xdr:rowOff>
    </xdr:from>
    <xdr:to>
      <xdr:col>7</xdr:col>
      <xdr:colOff>314325</xdr:colOff>
      <xdr:row>406</xdr:row>
      <xdr:rowOff>142873</xdr:rowOff>
    </xdr:to>
    <xdr:pic>
      <xdr:nvPicPr>
        <xdr:cNvPr id="6" name="Picture 49" descr="брусья_м_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581525" y="50034825"/>
          <a:ext cx="3143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405</xdr:row>
      <xdr:rowOff>57150</xdr:rowOff>
    </xdr:from>
    <xdr:to>
      <xdr:col>7</xdr:col>
      <xdr:colOff>323850</xdr:colOff>
      <xdr:row>406</xdr:row>
      <xdr:rowOff>142873</xdr:rowOff>
    </xdr:to>
    <xdr:pic>
      <xdr:nvPicPr>
        <xdr:cNvPr id="7" name="Picture 50" descr="переклад_0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581525" y="50044350"/>
          <a:ext cx="3238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398</xdr:row>
      <xdr:rowOff>76200</xdr:rowOff>
    </xdr:from>
    <xdr:to>
      <xdr:col>0</xdr:col>
      <xdr:colOff>733425</xdr:colOff>
      <xdr:row>402</xdr:row>
      <xdr:rowOff>1796</xdr:rowOff>
    </xdr:to>
    <xdr:pic>
      <xdr:nvPicPr>
        <xdr:cNvPr id="8" name="Рисунок 7"/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8575" y="48710850"/>
          <a:ext cx="70485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10</xdr:row>
      <xdr:rowOff>9525</xdr:rowOff>
    </xdr:from>
    <xdr:to>
      <xdr:col>3</xdr:col>
      <xdr:colOff>466725</xdr:colOff>
      <xdr:row>12</xdr:row>
      <xdr:rowOff>0</xdr:rowOff>
    </xdr:to>
    <xdr:pic>
      <xdr:nvPicPr>
        <xdr:cNvPr id="10" name="Рисунок 9" descr="язык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524125" y="1400175"/>
          <a:ext cx="4286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10</xdr:row>
      <xdr:rowOff>9525</xdr:rowOff>
    </xdr:from>
    <xdr:to>
      <xdr:col>4</xdr:col>
      <xdr:colOff>476250</xdr:colOff>
      <xdr:row>12</xdr:row>
      <xdr:rowOff>0</xdr:rowOff>
    </xdr:to>
    <xdr:pic>
      <xdr:nvPicPr>
        <xdr:cNvPr id="11" name="Рисунок 10" descr="брусья-девочки"/>
        <xdr:cNvPicPr/>
      </xdr:nvPicPr>
      <xdr:blipFill>
        <a:blip xmlns:r="http://schemas.openxmlformats.org/officeDocument/2006/relationships" r:embed="rId10" cstate="print">
          <a:lum bright="-24000" contrast="42000"/>
        </a:blip>
        <a:srcRect/>
        <a:stretch>
          <a:fillRect/>
        </a:stretch>
      </xdr:blipFill>
      <xdr:spPr bwMode="auto">
        <a:xfrm>
          <a:off x="3057525" y="1400175"/>
          <a:ext cx="4286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76200</xdr:colOff>
      <xdr:row>10</xdr:row>
      <xdr:rowOff>19050</xdr:rowOff>
    </xdr:from>
    <xdr:to>
      <xdr:col>5</xdr:col>
      <xdr:colOff>447675</xdr:colOff>
      <xdr:row>11</xdr:row>
      <xdr:rowOff>180974</xdr:rowOff>
    </xdr:to>
    <xdr:pic>
      <xdr:nvPicPr>
        <xdr:cNvPr id="12" name="Рисунок 11" descr="бревно"/>
        <xdr:cNvPicPr/>
      </xdr:nvPicPr>
      <xdr:blipFill>
        <a:blip xmlns:r="http://schemas.openxmlformats.org/officeDocument/2006/relationships" r:embed="rId11" cstate="print">
          <a:lum bright="-12000" contrast="42000"/>
        </a:blip>
        <a:srcRect/>
        <a:stretch>
          <a:fillRect/>
        </a:stretch>
      </xdr:blipFill>
      <xdr:spPr bwMode="auto">
        <a:xfrm>
          <a:off x="3600450" y="1409700"/>
          <a:ext cx="3714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10</xdr:row>
      <xdr:rowOff>19049</xdr:rowOff>
    </xdr:from>
    <xdr:to>
      <xdr:col>6</xdr:col>
      <xdr:colOff>514350</xdr:colOff>
      <xdr:row>11</xdr:row>
      <xdr:rowOff>180973</xdr:rowOff>
    </xdr:to>
    <xdr:pic>
      <xdr:nvPicPr>
        <xdr:cNvPr id="13" name="Рисунок 12" descr="вольные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76700" y="1409699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61</xdr:row>
      <xdr:rowOff>9525</xdr:rowOff>
    </xdr:from>
    <xdr:to>
      <xdr:col>3</xdr:col>
      <xdr:colOff>466725</xdr:colOff>
      <xdr:row>63</xdr:row>
      <xdr:rowOff>1</xdr:rowOff>
    </xdr:to>
    <xdr:pic>
      <xdr:nvPicPr>
        <xdr:cNvPr id="14" name="Рисунок 13" descr="язык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524125" y="3914775"/>
          <a:ext cx="4286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61</xdr:row>
      <xdr:rowOff>9525</xdr:rowOff>
    </xdr:from>
    <xdr:to>
      <xdr:col>4</xdr:col>
      <xdr:colOff>476250</xdr:colOff>
      <xdr:row>63</xdr:row>
      <xdr:rowOff>1</xdr:rowOff>
    </xdr:to>
    <xdr:pic>
      <xdr:nvPicPr>
        <xdr:cNvPr id="15" name="Рисунок 14" descr="брусья-девочки"/>
        <xdr:cNvPicPr/>
      </xdr:nvPicPr>
      <xdr:blipFill>
        <a:blip xmlns:r="http://schemas.openxmlformats.org/officeDocument/2006/relationships" r:embed="rId10" cstate="print">
          <a:lum bright="-24000" contrast="42000"/>
        </a:blip>
        <a:srcRect/>
        <a:stretch>
          <a:fillRect/>
        </a:stretch>
      </xdr:blipFill>
      <xdr:spPr bwMode="auto">
        <a:xfrm>
          <a:off x="3057525" y="3914775"/>
          <a:ext cx="4286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76200</xdr:colOff>
      <xdr:row>61</xdr:row>
      <xdr:rowOff>19050</xdr:rowOff>
    </xdr:from>
    <xdr:to>
      <xdr:col>5</xdr:col>
      <xdr:colOff>447675</xdr:colOff>
      <xdr:row>62</xdr:row>
      <xdr:rowOff>180975</xdr:rowOff>
    </xdr:to>
    <xdr:pic>
      <xdr:nvPicPr>
        <xdr:cNvPr id="16" name="Рисунок 15" descr="бревно"/>
        <xdr:cNvPicPr/>
      </xdr:nvPicPr>
      <xdr:blipFill>
        <a:blip xmlns:r="http://schemas.openxmlformats.org/officeDocument/2006/relationships" r:embed="rId11" cstate="print">
          <a:lum bright="-12000" contrast="42000"/>
        </a:blip>
        <a:srcRect/>
        <a:stretch>
          <a:fillRect/>
        </a:stretch>
      </xdr:blipFill>
      <xdr:spPr bwMode="auto">
        <a:xfrm>
          <a:off x="3600450" y="3924300"/>
          <a:ext cx="3714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61</xdr:row>
      <xdr:rowOff>19049</xdr:rowOff>
    </xdr:from>
    <xdr:to>
      <xdr:col>6</xdr:col>
      <xdr:colOff>514350</xdr:colOff>
      <xdr:row>62</xdr:row>
      <xdr:rowOff>180974</xdr:rowOff>
    </xdr:to>
    <xdr:pic>
      <xdr:nvPicPr>
        <xdr:cNvPr id="17" name="Рисунок 16" descr="вольные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76700" y="3924299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85</xdr:row>
      <xdr:rowOff>9525</xdr:rowOff>
    </xdr:from>
    <xdr:to>
      <xdr:col>3</xdr:col>
      <xdr:colOff>466725</xdr:colOff>
      <xdr:row>86</xdr:row>
      <xdr:rowOff>187098</xdr:rowOff>
    </xdr:to>
    <xdr:pic>
      <xdr:nvPicPr>
        <xdr:cNvPr id="18" name="Рисунок 17" descr="язык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524125" y="7048500"/>
          <a:ext cx="4286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85</xdr:row>
      <xdr:rowOff>9525</xdr:rowOff>
    </xdr:from>
    <xdr:to>
      <xdr:col>4</xdr:col>
      <xdr:colOff>476250</xdr:colOff>
      <xdr:row>86</xdr:row>
      <xdr:rowOff>187098</xdr:rowOff>
    </xdr:to>
    <xdr:pic>
      <xdr:nvPicPr>
        <xdr:cNvPr id="19" name="Рисунок 18" descr="брусья-девочки"/>
        <xdr:cNvPicPr/>
      </xdr:nvPicPr>
      <xdr:blipFill>
        <a:blip xmlns:r="http://schemas.openxmlformats.org/officeDocument/2006/relationships" r:embed="rId10" cstate="print">
          <a:lum bright="-24000" contrast="42000"/>
        </a:blip>
        <a:srcRect/>
        <a:stretch>
          <a:fillRect/>
        </a:stretch>
      </xdr:blipFill>
      <xdr:spPr bwMode="auto">
        <a:xfrm>
          <a:off x="3057525" y="7048500"/>
          <a:ext cx="4286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76200</xdr:colOff>
      <xdr:row>85</xdr:row>
      <xdr:rowOff>19050</xdr:rowOff>
    </xdr:from>
    <xdr:to>
      <xdr:col>5</xdr:col>
      <xdr:colOff>447675</xdr:colOff>
      <xdr:row>86</xdr:row>
      <xdr:rowOff>180976</xdr:rowOff>
    </xdr:to>
    <xdr:pic>
      <xdr:nvPicPr>
        <xdr:cNvPr id="20" name="Рисунок 19" descr="бревно"/>
        <xdr:cNvPicPr/>
      </xdr:nvPicPr>
      <xdr:blipFill>
        <a:blip xmlns:r="http://schemas.openxmlformats.org/officeDocument/2006/relationships" r:embed="rId11" cstate="print">
          <a:lum bright="-12000" contrast="42000"/>
        </a:blip>
        <a:srcRect/>
        <a:stretch>
          <a:fillRect/>
        </a:stretch>
      </xdr:blipFill>
      <xdr:spPr bwMode="auto">
        <a:xfrm>
          <a:off x="3600450" y="7058025"/>
          <a:ext cx="3714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85</xdr:row>
      <xdr:rowOff>19049</xdr:rowOff>
    </xdr:from>
    <xdr:to>
      <xdr:col>6</xdr:col>
      <xdr:colOff>514350</xdr:colOff>
      <xdr:row>86</xdr:row>
      <xdr:rowOff>180975</xdr:rowOff>
    </xdr:to>
    <xdr:pic>
      <xdr:nvPicPr>
        <xdr:cNvPr id="21" name="Рисунок 20" descr="вольные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76700" y="7058024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139</xdr:row>
      <xdr:rowOff>9525</xdr:rowOff>
    </xdr:from>
    <xdr:to>
      <xdr:col>3</xdr:col>
      <xdr:colOff>466725</xdr:colOff>
      <xdr:row>141</xdr:row>
      <xdr:rowOff>17972</xdr:rowOff>
    </xdr:to>
    <xdr:pic>
      <xdr:nvPicPr>
        <xdr:cNvPr id="26" name="Рисунок 25" descr="язык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524125" y="14354175"/>
          <a:ext cx="4286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139</xdr:row>
      <xdr:rowOff>9525</xdr:rowOff>
    </xdr:from>
    <xdr:to>
      <xdr:col>4</xdr:col>
      <xdr:colOff>476250</xdr:colOff>
      <xdr:row>141</xdr:row>
      <xdr:rowOff>17972</xdr:rowOff>
    </xdr:to>
    <xdr:pic>
      <xdr:nvPicPr>
        <xdr:cNvPr id="27" name="Рисунок 26" descr="брусья-девочки"/>
        <xdr:cNvPicPr/>
      </xdr:nvPicPr>
      <xdr:blipFill>
        <a:blip xmlns:r="http://schemas.openxmlformats.org/officeDocument/2006/relationships" r:embed="rId10" cstate="print">
          <a:lum bright="-24000" contrast="42000"/>
        </a:blip>
        <a:srcRect/>
        <a:stretch>
          <a:fillRect/>
        </a:stretch>
      </xdr:blipFill>
      <xdr:spPr bwMode="auto">
        <a:xfrm>
          <a:off x="3057525" y="14354175"/>
          <a:ext cx="4286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76200</xdr:colOff>
      <xdr:row>139</xdr:row>
      <xdr:rowOff>19050</xdr:rowOff>
    </xdr:from>
    <xdr:to>
      <xdr:col>5</xdr:col>
      <xdr:colOff>447675</xdr:colOff>
      <xdr:row>141</xdr:row>
      <xdr:rowOff>10244</xdr:rowOff>
    </xdr:to>
    <xdr:pic>
      <xdr:nvPicPr>
        <xdr:cNvPr id="28" name="Рисунок 27" descr="бревно"/>
        <xdr:cNvPicPr/>
      </xdr:nvPicPr>
      <xdr:blipFill>
        <a:blip xmlns:r="http://schemas.openxmlformats.org/officeDocument/2006/relationships" r:embed="rId11" cstate="print">
          <a:lum bright="-12000" contrast="42000"/>
        </a:blip>
        <a:srcRect/>
        <a:stretch>
          <a:fillRect/>
        </a:stretch>
      </xdr:blipFill>
      <xdr:spPr bwMode="auto">
        <a:xfrm>
          <a:off x="3600450" y="14363700"/>
          <a:ext cx="3714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139</xdr:row>
      <xdr:rowOff>19049</xdr:rowOff>
    </xdr:from>
    <xdr:to>
      <xdr:col>6</xdr:col>
      <xdr:colOff>514350</xdr:colOff>
      <xdr:row>141</xdr:row>
      <xdr:rowOff>10243</xdr:rowOff>
    </xdr:to>
    <xdr:pic>
      <xdr:nvPicPr>
        <xdr:cNvPr id="29" name="Рисунок 28" descr="вольные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76700" y="14363699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191</xdr:row>
      <xdr:rowOff>9525</xdr:rowOff>
    </xdr:from>
    <xdr:to>
      <xdr:col>3</xdr:col>
      <xdr:colOff>466725</xdr:colOff>
      <xdr:row>193</xdr:row>
      <xdr:rowOff>1535</xdr:rowOff>
    </xdr:to>
    <xdr:pic>
      <xdr:nvPicPr>
        <xdr:cNvPr id="30" name="Рисунок 29" descr="язык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524125" y="16468725"/>
          <a:ext cx="4286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191</xdr:row>
      <xdr:rowOff>9525</xdr:rowOff>
    </xdr:from>
    <xdr:to>
      <xdr:col>4</xdr:col>
      <xdr:colOff>476250</xdr:colOff>
      <xdr:row>193</xdr:row>
      <xdr:rowOff>1535</xdr:rowOff>
    </xdr:to>
    <xdr:pic>
      <xdr:nvPicPr>
        <xdr:cNvPr id="31" name="Рисунок 30" descr="брусья-девочки"/>
        <xdr:cNvPicPr/>
      </xdr:nvPicPr>
      <xdr:blipFill>
        <a:blip xmlns:r="http://schemas.openxmlformats.org/officeDocument/2006/relationships" r:embed="rId10" cstate="print">
          <a:lum bright="-24000" contrast="42000"/>
        </a:blip>
        <a:srcRect/>
        <a:stretch>
          <a:fillRect/>
        </a:stretch>
      </xdr:blipFill>
      <xdr:spPr bwMode="auto">
        <a:xfrm>
          <a:off x="3057525" y="16468725"/>
          <a:ext cx="4286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76200</xdr:colOff>
      <xdr:row>191</xdr:row>
      <xdr:rowOff>19050</xdr:rowOff>
    </xdr:from>
    <xdr:to>
      <xdr:col>5</xdr:col>
      <xdr:colOff>447675</xdr:colOff>
      <xdr:row>192</xdr:row>
      <xdr:rowOff>180974</xdr:rowOff>
    </xdr:to>
    <xdr:pic>
      <xdr:nvPicPr>
        <xdr:cNvPr id="32" name="Рисунок 31" descr="бревно"/>
        <xdr:cNvPicPr/>
      </xdr:nvPicPr>
      <xdr:blipFill>
        <a:blip xmlns:r="http://schemas.openxmlformats.org/officeDocument/2006/relationships" r:embed="rId11" cstate="print">
          <a:lum bright="-12000" contrast="42000"/>
        </a:blip>
        <a:srcRect/>
        <a:stretch>
          <a:fillRect/>
        </a:stretch>
      </xdr:blipFill>
      <xdr:spPr bwMode="auto">
        <a:xfrm>
          <a:off x="3600450" y="16478250"/>
          <a:ext cx="3714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191</xdr:row>
      <xdr:rowOff>19049</xdr:rowOff>
    </xdr:from>
    <xdr:to>
      <xdr:col>6</xdr:col>
      <xdr:colOff>514350</xdr:colOff>
      <xdr:row>192</xdr:row>
      <xdr:rowOff>180973</xdr:rowOff>
    </xdr:to>
    <xdr:pic>
      <xdr:nvPicPr>
        <xdr:cNvPr id="33" name="Рисунок 32" descr="вольные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76700" y="16478249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122</xdr:row>
      <xdr:rowOff>9525</xdr:rowOff>
    </xdr:from>
    <xdr:to>
      <xdr:col>3</xdr:col>
      <xdr:colOff>466725</xdr:colOff>
      <xdr:row>123</xdr:row>
      <xdr:rowOff>138266</xdr:rowOff>
    </xdr:to>
    <xdr:pic>
      <xdr:nvPicPr>
        <xdr:cNvPr id="34" name="Рисунок 33" descr="язык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526890" y="14120352"/>
          <a:ext cx="428625" cy="3745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122</xdr:row>
      <xdr:rowOff>9525</xdr:rowOff>
    </xdr:from>
    <xdr:to>
      <xdr:col>4</xdr:col>
      <xdr:colOff>476250</xdr:colOff>
      <xdr:row>123</xdr:row>
      <xdr:rowOff>138266</xdr:rowOff>
    </xdr:to>
    <xdr:pic>
      <xdr:nvPicPr>
        <xdr:cNvPr id="35" name="Рисунок 34" descr="брусья-девочки"/>
        <xdr:cNvPicPr/>
      </xdr:nvPicPr>
      <xdr:blipFill>
        <a:blip xmlns:r="http://schemas.openxmlformats.org/officeDocument/2006/relationships" r:embed="rId10" cstate="print">
          <a:lum bright="-24000" contrast="42000"/>
        </a:blip>
        <a:srcRect/>
        <a:stretch>
          <a:fillRect/>
        </a:stretch>
      </xdr:blipFill>
      <xdr:spPr bwMode="auto">
        <a:xfrm>
          <a:off x="3058754" y="14120352"/>
          <a:ext cx="428625" cy="3745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76200</xdr:colOff>
      <xdr:row>122</xdr:row>
      <xdr:rowOff>19050</xdr:rowOff>
    </xdr:from>
    <xdr:to>
      <xdr:col>5</xdr:col>
      <xdr:colOff>447675</xdr:colOff>
      <xdr:row>123</xdr:row>
      <xdr:rowOff>137037</xdr:rowOff>
    </xdr:to>
    <xdr:pic>
      <xdr:nvPicPr>
        <xdr:cNvPr id="36" name="Рисунок 35" descr="бревно"/>
        <xdr:cNvPicPr/>
      </xdr:nvPicPr>
      <xdr:blipFill>
        <a:blip xmlns:r="http://schemas.openxmlformats.org/officeDocument/2006/relationships" r:embed="rId11" cstate="print">
          <a:lum bright="-12000" contrast="42000"/>
        </a:blip>
        <a:srcRect/>
        <a:stretch>
          <a:fillRect/>
        </a:stretch>
      </xdr:blipFill>
      <xdr:spPr bwMode="auto">
        <a:xfrm>
          <a:off x="3601986" y="14129877"/>
          <a:ext cx="371475" cy="353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122</xdr:row>
      <xdr:rowOff>19049</xdr:rowOff>
    </xdr:from>
    <xdr:to>
      <xdr:col>6</xdr:col>
      <xdr:colOff>514350</xdr:colOff>
      <xdr:row>123</xdr:row>
      <xdr:rowOff>137036</xdr:rowOff>
    </xdr:to>
    <xdr:pic>
      <xdr:nvPicPr>
        <xdr:cNvPr id="37" name="Рисунок 36" descr="вольные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74856" y="14129876"/>
          <a:ext cx="495300" cy="353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417190</xdr:colOff>
      <xdr:row>52</xdr:row>
      <xdr:rowOff>161576</xdr:rowOff>
    </xdr:from>
    <xdr:to>
      <xdr:col>10</xdr:col>
      <xdr:colOff>124634</xdr:colOff>
      <xdr:row>58</xdr:row>
      <xdr:rowOff>44931</xdr:rowOff>
    </xdr:to>
    <xdr:pic>
      <xdr:nvPicPr>
        <xdr:cNvPr id="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82898" y="10782850"/>
          <a:ext cx="731830" cy="8448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444145</xdr:colOff>
      <xdr:row>113</xdr:row>
      <xdr:rowOff>152762</xdr:rowOff>
    </xdr:from>
    <xdr:to>
      <xdr:col>10</xdr:col>
      <xdr:colOff>155800</xdr:colOff>
      <xdr:row>120</xdr:row>
      <xdr:rowOff>35944</xdr:rowOff>
    </xdr:to>
    <xdr:pic>
      <xdr:nvPicPr>
        <xdr:cNvPr id="5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09853" y="21116748"/>
          <a:ext cx="736041" cy="8806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389610</xdr:colOff>
      <xdr:row>182</xdr:row>
      <xdr:rowOff>110645</xdr:rowOff>
    </xdr:from>
    <xdr:to>
      <xdr:col>10</xdr:col>
      <xdr:colOff>125802</xdr:colOff>
      <xdr:row>188</xdr:row>
      <xdr:rowOff>50142</xdr:rowOff>
    </xdr:to>
    <xdr:pic>
      <xdr:nvPicPr>
        <xdr:cNvPr id="5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55318" y="31444301"/>
          <a:ext cx="760578" cy="9099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274069</xdr:colOff>
      <xdr:row>243</xdr:row>
      <xdr:rowOff>42982</xdr:rowOff>
    </xdr:from>
    <xdr:to>
      <xdr:col>10</xdr:col>
      <xdr:colOff>35944</xdr:colOff>
      <xdr:row>247</xdr:row>
      <xdr:rowOff>179429</xdr:rowOff>
    </xdr:to>
    <xdr:pic>
      <xdr:nvPicPr>
        <xdr:cNvPr id="5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39777" y="42123713"/>
          <a:ext cx="786261" cy="8912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251</xdr:row>
      <xdr:rowOff>9525</xdr:rowOff>
    </xdr:from>
    <xdr:to>
      <xdr:col>3</xdr:col>
      <xdr:colOff>466725</xdr:colOff>
      <xdr:row>253</xdr:row>
      <xdr:rowOff>0</xdr:rowOff>
    </xdr:to>
    <xdr:pic>
      <xdr:nvPicPr>
        <xdr:cNvPr id="58" name="Рисунок 57" descr="язык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608053" y="1905539"/>
          <a:ext cx="428625" cy="3678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251</xdr:row>
      <xdr:rowOff>9525</xdr:rowOff>
    </xdr:from>
    <xdr:to>
      <xdr:col>4</xdr:col>
      <xdr:colOff>476250</xdr:colOff>
      <xdr:row>253</xdr:row>
      <xdr:rowOff>0</xdr:rowOff>
    </xdr:to>
    <xdr:pic>
      <xdr:nvPicPr>
        <xdr:cNvPr id="59" name="Рисунок 58" descr="брусья-девочки"/>
        <xdr:cNvPicPr/>
      </xdr:nvPicPr>
      <xdr:blipFill>
        <a:blip xmlns:r="http://schemas.openxmlformats.org/officeDocument/2006/relationships" r:embed="rId10" cstate="print">
          <a:lum bright="-24000" contrast="42000"/>
        </a:blip>
        <a:srcRect/>
        <a:stretch>
          <a:fillRect/>
        </a:stretch>
      </xdr:blipFill>
      <xdr:spPr bwMode="auto">
        <a:xfrm>
          <a:off x="3138757" y="1905539"/>
          <a:ext cx="428625" cy="3678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76200</xdr:colOff>
      <xdr:row>251</xdr:row>
      <xdr:rowOff>19050</xdr:rowOff>
    </xdr:from>
    <xdr:to>
      <xdr:col>5</xdr:col>
      <xdr:colOff>447675</xdr:colOff>
      <xdr:row>252</xdr:row>
      <xdr:rowOff>180975</xdr:rowOff>
    </xdr:to>
    <xdr:pic>
      <xdr:nvPicPr>
        <xdr:cNvPr id="60" name="Рисунок 59" descr="бревно"/>
        <xdr:cNvPicPr/>
      </xdr:nvPicPr>
      <xdr:blipFill>
        <a:blip xmlns:r="http://schemas.openxmlformats.org/officeDocument/2006/relationships" r:embed="rId11" cstate="print">
          <a:lum bright="-12000" contrast="42000"/>
        </a:blip>
        <a:srcRect/>
        <a:stretch>
          <a:fillRect/>
        </a:stretch>
      </xdr:blipFill>
      <xdr:spPr bwMode="auto">
        <a:xfrm>
          <a:off x="3679525" y="1915064"/>
          <a:ext cx="371475" cy="3506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251</xdr:row>
      <xdr:rowOff>19049</xdr:rowOff>
    </xdr:from>
    <xdr:to>
      <xdr:col>6</xdr:col>
      <xdr:colOff>514350</xdr:colOff>
      <xdr:row>252</xdr:row>
      <xdr:rowOff>180974</xdr:rowOff>
    </xdr:to>
    <xdr:pic>
      <xdr:nvPicPr>
        <xdr:cNvPr id="61" name="Рисунок 60" descr="вольные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152541" y="1915063"/>
          <a:ext cx="495300" cy="3506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0</xdr:row>
      <xdr:rowOff>0</xdr:rowOff>
    </xdr:from>
    <xdr:to>
      <xdr:col>10</xdr:col>
      <xdr:colOff>6803</xdr:colOff>
      <xdr:row>5</xdr:row>
      <xdr:rowOff>85725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0" y="0"/>
          <a:ext cx="787853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274</xdr:row>
      <xdr:rowOff>47625</xdr:rowOff>
    </xdr:from>
    <xdr:to>
      <xdr:col>3</xdr:col>
      <xdr:colOff>419100</xdr:colOff>
      <xdr:row>275</xdr:row>
      <xdr:rowOff>142874</xdr:rowOff>
    </xdr:to>
    <xdr:pic>
      <xdr:nvPicPr>
        <xdr:cNvPr id="4" name="Picture 42" descr="вольные_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00325" y="84458175"/>
          <a:ext cx="304800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123825</xdr:colOff>
      <xdr:row>274</xdr:row>
      <xdr:rowOff>57150</xdr:rowOff>
    </xdr:from>
    <xdr:to>
      <xdr:col>4</xdr:col>
      <xdr:colOff>419100</xdr:colOff>
      <xdr:row>275</xdr:row>
      <xdr:rowOff>142874</xdr:rowOff>
    </xdr:to>
    <xdr:pic>
      <xdr:nvPicPr>
        <xdr:cNvPr id="5" name="Picture 48" descr="конь_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33725" y="84467700"/>
          <a:ext cx="295275" cy="276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133350</xdr:colOff>
      <xdr:row>274</xdr:row>
      <xdr:rowOff>57150</xdr:rowOff>
    </xdr:from>
    <xdr:to>
      <xdr:col>5</xdr:col>
      <xdr:colOff>447675</xdr:colOff>
      <xdr:row>275</xdr:row>
      <xdr:rowOff>161924</xdr:rowOff>
    </xdr:to>
    <xdr:pic>
      <xdr:nvPicPr>
        <xdr:cNvPr id="6" name="Picture 47" descr="кольца_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57600" y="84467700"/>
          <a:ext cx="314325" cy="295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104775</xdr:colOff>
      <xdr:row>274</xdr:row>
      <xdr:rowOff>57150</xdr:rowOff>
    </xdr:from>
    <xdr:to>
      <xdr:col>6</xdr:col>
      <xdr:colOff>438150</xdr:colOff>
      <xdr:row>275</xdr:row>
      <xdr:rowOff>142874</xdr:rowOff>
    </xdr:to>
    <xdr:pic>
      <xdr:nvPicPr>
        <xdr:cNvPr id="7" name="Picture 44" descr="прыжок_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162425" y="84467700"/>
          <a:ext cx="333375" cy="276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274</xdr:row>
      <xdr:rowOff>47625</xdr:rowOff>
    </xdr:from>
    <xdr:to>
      <xdr:col>7</xdr:col>
      <xdr:colOff>314325</xdr:colOff>
      <xdr:row>275</xdr:row>
      <xdr:rowOff>142874</xdr:rowOff>
    </xdr:to>
    <xdr:pic>
      <xdr:nvPicPr>
        <xdr:cNvPr id="8" name="Picture 49" descr="брусья_м_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581525" y="84458175"/>
          <a:ext cx="314325" cy="2857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274</xdr:row>
      <xdr:rowOff>57150</xdr:rowOff>
    </xdr:from>
    <xdr:to>
      <xdr:col>7</xdr:col>
      <xdr:colOff>323850</xdr:colOff>
      <xdr:row>275</xdr:row>
      <xdr:rowOff>142874</xdr:rowOff>
    </xdr:to>
    <xdr:pic>
      <xdr:nvPicPr>
        <xdr:cNvPr id="9" name="Picture 50" descr="переклад_0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581525" y="84467700"/>
          <a:ext cx="323850" cy="276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267</xdr:row>
      <xdr:rowOff>76200</xdr:rowOff>
    </xdr:from>
    <xdr:to>
      <xdr:col>0</xdr:col>
      <xdr:colOff>733425</xdr:colOff>
      <xdr:row>270</xdr:row>
      <xdr:rowOff>190499</xdr:rowOff>
    </xdr:to>
    <xdr:pic>
      <xdr:nvPicPr>
        <xdr:cNvPr id="10" name="Рисунок 9"/>
        <xdr:cNvPicPr/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8575" y="83134200"/>
          <a:ext cx="704850" cy="695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8</xdr:row>
      <xdr:rowOff>9525</xdr:rowOff>
    </xdr:from>
    <xdr:to>
      <xdr:col>3</xdr:col>
      <xdr:colOff>466725</xdr:colOff>
      <xdr:row>10</xdr:row>
      <xdr:rowOff>0</xdr:rowOff>
    </xdr:to>
    <xdr:pic>
      <xdr:nvPicPr>
        <xdr:cNvPr id="11" name="Рисунок 10" descr="язык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524125" y="1924050"/>
          <a:ext cx="4286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8</xdr:row>
      <xdr:rowOff>9525</xdr:rowOff>
    </xdr:from>
    <xdr:to>
      <xdr:col>4</xdr:col>
      <xdr:colOff>476250</xdr:colOff>
      <xdr:row>10</xdr:row>
      <xdr:rowOff>0</xdr:rowOff>
    </xdr:to>
    <xdr:pic>
      <xdr:nvPicPr>
        <xdr:cNvPr id="12" name="Рисунок 11" descr="брусья-девочки"/>
        <xdr:cNvPicPr/>
      </xdr:nvPicPr>
      <xdr:blipFill>
        <a:blip xmlns:r="http://schemas.openxmlformats.org/officeDocument/2006/relationships" r:embed="rId10" cstate="print">
          <a:lum bright="-24000" contrast="42000"/>
        </a:blip>
        <a:srcRect/>
        <a:stretch>
          <a:fillRect/>
        </a:stretch>
      </xdr:blipFill>
      <xdr:spPr bwMode="auto">
        <a:xfrm>
          <a:off x="3057525" y="1924050"/>
          <a:ext cx="4286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76200</xdr:colOff>
      <xdr:row>8</xdr:row>
      <xdr:rowOff>19050</xdr:rowOff>
    </xdr:from>
    <xdr:to>
      <xdr:col>5</xdr:col>
      <xdr:colOff>447675</xdr:colOff>
      <xdr:row>9</xdr:row>
      <xdr:rowOff>180974</xdr:rowOff>
    </xdr:to>
    <xdr:pic>
      <xdr:nvPicPr>
        <xdr:cNvPr id="13" name="Рисунок 12" descr="бревно"/>
        <xdr:cNvPicPr/>
      </xdr:nvPicPr>
      <xdr:blipFill>
        <a:blip xmlns:r="http://schemas.openxmlformats.org/officeDocument/2006/relationships" r:embed="rId11" cstate="print">
          <a:lum bright="-12000" contrast="42000"/>
        </a:blip>
        <a:srcRect/>
        <a:stretch>
          <a:fillRect/>
        </a:stretch>
      </xdr:blipFill>
      <xdr:spPr bwMode="auto">
        <a:xfrm>
          <a:off x="3600450" y="1933575"/>
          <a:ext cx="371475" cy="352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8</xdr:row>
      <xdr:rowOff>19049</xdr:rowOff>
    </xdr:from>
    <xdr:to>
      <xdr:col>6</xdr:col>
      <xdr:colOff>514350</xdr:colOff>
      <xdr:row>9</xdr:row>
      <xdr:rowOff>180973</xdr:rowOff>
    </xdr:to>
    <xdr:pic>
      <xdr:nvPicPr>
        <xdr:cNvPr id="14" name="Рисунок 13" descr="вольные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76700" y="1933574"/>
          <a:ext cx="495300" cy="3524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28</xdr:row>
      <xdr:rowOff>9525</xdr:rowOff>
    </xdr:from>
    <xdr:to>
      <xdr:col>3</xdr:col>
      <xdr:colOff>466725</xdr:colOff>
      <xdr:row>30</xdr:row>
      <xdr:rowOff>1</xdr:rowOff>
    </xdr:to>
    <xdr:pic>
      <xdr:nvPicPr>
        <xdr:cNvPr id="15" name="Рисунок 14" descr="язык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524125" y="11896725"/>
          <a:ext cx="428625" cy="3714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28</xdr:row>
      <xdr:rowOff>9525</xdr:rowOff>
    </xdr:from>
    <xdr:to>
      <xdr:col>4</xdr:col>
      <xdr:colOff>476250</xdr:colOff>
      <xdr:row>30</xdr:row>
      <xdr:rowOff>1</xdr:rowOff>
    </xdr:to>
    <xdr:pic>
      <xdr:nvPicPr>
        <xdr:cNvPr id="16" name="Рисунок 15" descr="брусья-девочки"/>
        <xdr:cNvPicPr/>
      </xdr:nvPicPr>
      <xdr:blipFill>
        <a:blip xmlns:r="http://schemas.openxmlformats.org/officeDocument/2006/relationships" r:embed="rId10" cstate="print">
          <a:lum bright="-24000" contrast="42000"/>
        </a:blip>
        <a:srcRect/>
        <a:stretch>
          <a:fillRect/>
        </a:stretch>
      </xdr:blipFill>
      <xdr:spPr bwMode="auto">
        <a:xfrm>
          <a:off x="3057525" y="11896725"/>
          <a:ext cx="428625" cy="3714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76200</xdr:colOff>
      <xdr:row>28</xdr:row>
      <xdr:rowOff>19050</xdr:rowOff>
    </xdr:from>
    <xdr:to>
      <xdr:col>5</xdr:col>
      <xdr:colOff>447675</xdr:colOff>
      <xdr:row>29</xdr:row>
      <xdr:rowOff>180975</xdr:rowOff>
    </xdr:to>
    <xdr:pic>
      <xdr:nvPicPr>
        <xdr:cNvPr id="17" name="Рисунок 16" descr="бревно"/>
        <xdr:cNvPicPr/>
      </xdr:nvPicPr>
      <xdr:blipFill>
        <a:blip xmlns:r="http://schemas.openxmlformats.org/officeDocument/2006/relationships" r:embed="rId11" cstate="print">
          <a:lum bright="-12000" contrast="42000"/>
        </a:blip>
        <a:srcRect/>
        <a:stretch>
          <a:fillRect/>
        </a:stretch>
      </xdr:blipFill>
      <xdr:spPr bwMode="auto">
        <a:xfrm>
          <a:off x="3600450" y="11906250"/>
          <a:ext cx="3714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28</xdr:row>
      <xdr:rowOff>19049</xdr:rowOff>
    </xdr:from>
    <xdr:to>
      <xdr:col>6</xdr:col>
      <xdr:colOff>514350</xdr:colOff>
      <xdr:row>29</xdr:row>
      <xdr:rowOff>180974</xdr:rowOff>
    </xdr:to>
    <xdr:pic>
      <xdr:nvPicPr>
        <xdr:cNvPr id="18" name="Рисунок 17" descr="вольные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76700" y="11906249"/>
          <a:ext cx="4953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66</xdr:row>
      <xdr:rowOff>9525</xdr:rowOff>
    </xdr:from>
    <xdr:to>
      <xdr:col>3</xdr:col>
      <xdr:colOff>466725</xdr:colOff>
      <xdr:row>67</xdr:row>
      <xdr:rowOff>189819</xdr:rowOff>
    </xdr:to>
    <xdr:pic>
      <xdr:nvPicPr>
        <xdr:cNvPr id="19" name="Рисунок 18" descr="язык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524125" y="22707600"/>
          <a:ext cx="428625" cy="3680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66</xdr:row>
      <xdr:rowOff>9525</xdr:rowOff>
    </xdr:from>
    <xdr:to>
      <xdr:col>4</xdr:col>
      <xdr:colOff>476250</xdr:colOff>
      <xdr:row>67</xdr:row>
      <xdr:rowOff>189819</xdr:rowOff>
    </xdr:to>
    <xdr:pic>
      <xdr:nvPicPr>
        <xdr:cNvPr id="20" name="Рисунок 19" descr="брусья-девочки"/>
        <xdr:cNvPicPr/>
      </xdr:nvPicPr>
      <xdr:blipFill>
        <a:blip xmlns:r="http://schemas.openxmlformats.org/officeDocument/2006/relationships" r:embed="rId10" cstate="print">
          <a:lum bright="-24000" contrast="42000"/>
        </a:blip>
        <a:srcRect/>
        <a:stretch>
          <a:fillRect/>
        </a:stretch>
      </xdr:blipFill>
      <xdr:spPr bwMode="auto">
        <a:xfrm>
          <a:off x="3057525" y="22707600"/>
          <a:ext cx="428625" cy="3680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76200</xdr:colOff>
      <xdr:row>66</xdr:row>
      <xdr:rowOff>19050</xdr:rowOff>
    </xdr:from>
    <xdr:to>
      <xdr:col>5</xdr:col>
      <xdr:colOff>447675</xdr:colOff>
      <xdr:row>67</xdr:row>
      <xdr:rowOff>183697</xdr:rowOff>
    </xdr:to>
    <xdr:pic>
      <xdr:nvPicPr>
        <xdr:cNvPr id="21" name="Рисунок 20" descr="бревно"/>
        <xdr:cNvPicPr/>
      </xdr:nvPicPr>
      <xdr:blipFill>
        <a:blip xmlns:r="http://schemas.openxmlformats.org/officeDocument/2006/relationships" r:embed="rId11" cstate="print">
          <a:lum bright="-12000" contrast="42000"/>
        </a:blip>
        <a:srcRect/>
        <a:stretch>
          <a:fillRect/>
        </a:stretch>
      </xdr:blipFill>
      <xdr:spPr bwMode="auto">
        <a:xfrm>
          <a:off x="3600450" y="22717125"/>
          <a:ext cx="371475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66</xdr:row>
      <xdr:rowOff>19049</xdr:rowOff>
    </xdr:from>
    <xdr:to>
      <xdr:col>6</xdr:col>
      <xdr:colOff>514350</xdr:colOff>
      <xdr:row>67</xdr:row>
      <xdr:rowOff>183696</xdr:rowOff>
    </xdr:to>
    <xdr:pic>
      <xdr:nvPicPr>
        <xdr:cNvPr id="22" name="Рисунок 21" descr="вольные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76700" y="22717124"/>
          <a:ext cx="495300" cy="3524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</xdr:colOff>
      <xdr:row>85</xdr:row>
      <xdr:rowOff>9525</xdr:rowOff>
    </xdr:from>
    <xdr:to>
      <xdr:col>3</xdr:col>
      <xdr:colOff>466725</xdr:colOff>
      <xdr:row>86</xdr:row>
      <xdr:rowOff>138267</xdr:rowOff>
    </xdr:to>
    <xdr:pic>
      <xdr:nvPicPr>
        <xdr:cNvPr id="31" name="Рисунок 30" descr="язык"/>
        <xdr:cNvPicPr/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524125" y="25660350"/>
          <a:ext cx="428625" cy="3001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47625</xdr:colOff>
      <xdr:row>85</xdr:row>
      <xdr:rowOff>9525</xdr:rowOff>
    </xdr:from>
    <xdr:to>
      <xdr:col>4</xdr:col>
      <xdr:colOff>476250</xdr:colOff>
      <xdr:row>86</xdr:row>
      <xdr:rowOff>138267</xdr:rowOff>
    </xdr:to>
    <xdr:pic>
      <xdr:nvPicPr>
        <xdr:cNvPr id="32" name="Рисунок 31" descr="брусья-девочки"/>
        <xdr:cNvPicPr/>
      </xdr:nvPicPr>
      <xdr:blipFill>
        <a:blip xmlns:r="http://schemas.openxmlformats.org/officeDocument/2006/relationships" r:embed="rId10" cstate="print">
          <a:lum bright="-24000" contrast="42000"/>
        </a:blip>
        <a:srcRect/>
        <a:stretch>
          <a:fillRect/>
        </a:stretch>
      </xdr:blipFill>
      <xdr:spPr bwMode="auto">
        <a:xfrm>
          <a:off x="3057525" y="25660350"/>
          <a:ext cx="428625" cy="3001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76200</xdr:colOff>
      <xdr:row>85</xdr:row>
      <xdr:rowOff>19050</xdr:rowOff>
    </xdr:from>
    <xdr:to>
      <xdr:col>5</xdr:col>
      <xdr:colOff>447675</xdr:colOff>
      <xdr:row>86</xdr:row>
      <xdr:rowOff>137038</xdr:rowOff>
    </xdr:to>
    <xdr:pic>
      <xdr:nvPicPr>
        <xdr:cNvPr id="33" name="Рисунок 32" descr="бревно"/>
        <xdr:cNvPicPr/>
      </xdr:nvPicPr>
      <xdr:blipFill>
        <a:blip xmlns:r="http://schemas.openxmlformats.org/officeDocument/2006/relationships" r:embed="rId11" cstate="print">
          <a:lum bright="-12000" contrast="42000"/>
        </a:blip>
        <a:srcRect/>
        <a:stretch>
          <a:fillRect/>
        </a:stretch>
      </xdr:blipFill>
      <xdr:spPr bwMode="auto">
        <a:xfrm>
          <a:off x="3600450" y="25669875"/>
          <a:ext cx="371475" cy="2894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19050</xdr:colOff>
      <xdr:row>85</xdr:row>
      <xdr:rowOff>19049</xdr:rowOff>
    </xdr:from>
    <xdr:to>
      <xdr:col>6</xdr:col>
      <xdr:colOff>514350</xdr:colOff>
      <xdr:row>86</xdr:row>
      <xdr:rowOff>137037</xdr:rowOff>
    </xdr:to>
    <xdr:pic>
      <xdr:nvPicPr>
        <xdr:cNvPr id="34" name="Рисунок 33" descr="вольные"/>
        <xdr:cNvPicPr/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76700" y="25669874"/>
          <a:ext cx="495300" cy="2894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238125</xdr:colOff>
      <xdr:row>57</xdr:row>
      <xdr:rowOff>0</xdr:rowOff>
    </xdr:from>
    <xdr:to>
      <xdr:col>10</xdr:col>
      <xdr:colOff>6803</xdr:colOff>
      <xdr:row>62</xdr:row>
      <xdr:rowOff>85725</xdr:rowOff>
    </xdr:to>
    <xdr:pic>
      <xdr:nvPicPr>
        <xdr:cNvPr id="3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0" y="0"/>
          <a:ext cx="787853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57"/>
  <sheetViews>
    <sheetView topLeftCell="A157" zoomScale="106" zoomScaleNormal="106" workbookViewId="0">
      <selection activeCell="L163" sqref="L163"/>
    </sheetView>
  </sheetViews>
  <sheetFormatPr defaultRowHeight="15"/>
  <cols>
    <col min="1" max="1" width="17.85546875" customWidth="1"/>
    <col min="2" max="2" width="6.85546875" customWidth="1"/>
    <col min="3" max="3" width="13.7109375" customWidth="1"/>
    <col min="4" max="4" width="7.85546875" customWidth="1"/>
    <col min="5" max="5" width="7.7109375" customWidth="1"/>
    <col min="6" max="6" width="8" customWidth="1"/>
    <col min="7" max="7" width="7.85546875" customWidth="1"/>
    <col min="8" max="8" width="9.140625" customWidth="1"/>
    <col min="9" max="9" width="8.5703125" customWidth="1"/>
    <col min="10" max="10" width="6.7109375" customWidth="1"/>
    <col min="11" max="11" width="14.42578125" customWidth="1"/>
    <col min="12" max="12" width="15.7109375" customWidth="1"/>
    <col min="13" max="13" width="8.28515625" customWidth="1"/>
  </cols>
  <sheetData>
    <row r="1" spans="1:23" ht="15" customHeight="1">
      <c r="A1" s="196"/>
      <c r="B1" s="196"/>
      <c r="C1" s="196"/>
      <c r="D1" s="196"/>
      <c r="E1" s="196"/>
      <c r="F1" s="196"/>
      <c r="G1" s="196"/>
      <c r="H1" s="196"/>
      <c r="I1" s="196"/>
      <c r="J1" s="196"/>
    </row>
    <row r="2" spans="1:23" ht="15" customHeight="1">
      <c r="A2" s="169" t="s">
        <v>162</v>
      </c>
      <c r="B2" s="169"/>
      <c r="C2" s="169"/>
      <c r="D2" s="169"/>
      <c r="E2" s="169"/>
      <c r="F2" s="169"/>
      <c r="G2" s="169"/>
      <c r="H2" s="169"/>
      <c r="I2" s="169"/>
      <c r="J2" s="169"/>
    </row>
    <row r="3" spans="1:23" ht="15" customHeight="1">
      <c r="A3" s="169" t="s">
        <v>163</v>
      </c>
      <c r="B3" s="169"/>
      <c r="C3" s="169"/>
      <c r="D3" s="169"/>
      <c r="E3" s="169"/>
      <c r="F3" s="169"/>
      <c r="G3" s="169"/>
      <c r="H3" s="169"/>
      <c r="I3" s="169"/>
      <c r="J3" s="169"/>
      <c r="N3" s="60"/>
      <c r="O3" s="60"/>
      <c r="P3" s="60"/>
      <c r="Q3" s="60"/>
      <c r="R3" s="60"/>
      <c r="S3" s="60"/>
      <c r="T3" s="60"/>
      <c r="U3" s="60"/>
      <c r="V3" s="60"/>
      <c r="W3" s="60"/>
    </row>
    <row r="4" spans="1:23" ht="15" customHeight="1">
      <c r="A4" s="169" t="s">
        <v>164</v>
      </c>
      <c r="B4" s="169"/>
      <c r="C4" s="169"/>
      <c r="D4" s="169"/>
      <c r="E4" s="169"/>
      <c r="F4" s="169"/>
      <c r="G4" s="169"/>
      <c r="H4" s="169"/>
      <c r="I4" s="169"/>
      <c r="J4" s="169"/>
      <c r="N4" s="60"/>
      <c r="O4" s="60"/>
      <c r="P4" s="60"/>
      <c r="Q4" s="60"/>
      <c r="R4" s="60"/>
      <c r="S4" s="60"/>
      <c r="T4" s="60"/>
      <c r="U4" s="60"/>
      <c r="V4" s="60"/>
      <c r="W4" s="60"/>
    </row>
    <row r="5" spans="1:23" ht="15" customHeight="1">
      <c r="A5" s="51"/>
      <c r="B5" s="51"/>
      <c r="C5" s="51"/>
      <c r="D5" s="51"/>
      <c r="E5" s="51"/>
      <c r="F5" s="51"/>
      <c r="G5" s="51"/>
      <c r="H5" s="51"/>
      <c r="I5" s="51"/>
      <c r="J5" s="51"/>
      <c r="N5" s="51"/>
      <c r="O5" s="51"/>
      <c r="P5" s="51"/>
      <c r="Q5" s="51"/>
      <c r="R5" s="51"/>
      <c r="S5" s="51"/>
      <c r="T5" s="51"/>
      <c r="U5" s="51"/>
      <c r="V5" s="51"/>
      <c r="W5" s="51"/>
    </row>
    <row r="6" spans="1:23" ht="15" customHeight="1">
      <c r="A6" s="170" t="s">
        <v>85</v>
      </c>
      <c r="B6" s="170"/>
      <c r="C6" s="170"/>
      <c r="D6" s="170"/>
      <c r="E6" s="170"/>
      <c r="F6" s="170"/>
      <c r="G6" s="170"/>
      <c r="H6" s="170"/>
      <c r="I6" s="170"/>
      <c r="J6" s="170"/>
    </row>
    <row r="7" spans="1:23" ht="15" customHeight="1">
      <c r="A7" s="7"/>
      <c r="B7" s="7"/>
      <c r="C7" s="7"/>
      <c r="D7" s="7"/>
      <c r="E7" s="7"/>
      <c r="F7" s="7"/>
      <c r="G7" s="7"/>
      <c r="H7" s="7"/>
      <c r="I7" s="7"/>
      <c r="J7" s="7"/>
    </row>
    <row r="8" spans="1:23" ht="15" customHeight="1">
      <c r="A8" s="1" t="s">
        <v>21</v>
      </c>
      <c r="C8" s="171" t="s">
        <v>97</v>
      </c>
      <c r="D8" s="171"/>
      <c r="E8" s="171"/>
      <c r="F8" s="171"/>
      <c r="G8" s="171"/>
      <c r="H8" s="171"/>
      <c r="I8" s="171"/>
      <c r="J8" s="171"/>
    </row>
    <row r="9" spans="1:23" ht="15.75" customHeight="1">
      <c r="A9" s="1"/>
      <c r="C9" s="51"/>
      <c r="D9" s="51"/>
      <c r="E9" s="51"/>
      <c r="F9" s="51"/>
      <c r="G9" s="51"/>
      <c r="H9" s="51"/>
      <c r="I9" s="51"/>
      <c r="J9" s="51"/>
    </row>
    <row r="10" spans="1:23" ht="15" customHeight="1">
      <c r="A10" s="15" t="s">
        <v>8</v>
      </c>
      <c r="B10" s="15"/>
      <c r="C10" s="8"/>
      <c r="D10" s="8"/>
      <c r="E10" s="8"/>
      <c r="F10" s="8"/>
      <c r="G10" s="8"/>
      <c r="H10" s="193"/>
      <c r="I10" s="193"/>
      <c r="J10" s="194"/>
    </row>
    <row r="11" spans="1:23">
      <c r="A11" s="197" t="s">
        <v>11</v>
      </c>
      <c r="B11" s="199" t="s">
        <v>65</v>
      </c>
      <c r="C11" s="201" t="s">
        <v>35</v>
      </c>
      <c r="D11" s="35"/>
      <c r="E11" s="35"/>
      <c r="F11" s="35"/>
      <c r="G11" s="35"/>
      <c r="H11" s="37" t="s">
        <v>13</v>
      </c>
      <c r="I11" s="204" t="s">
        <v>1</v>
      </c>
      <c r="J11" s="192"/>
    </row>
    <row r="12" spans="1:23">
      <c r="A12" s="198"/>
      <c r="B12" s="200"/>
      <c r="C12" s="202"/>
      <c r="D12" s="38"/>
      <c r="E12" s="38"/>
      <c r="F12" s="38"/>
      <c r="G12" s="38"/>
      <c r="H12" s="40" t="s">
        <v>14</v>
      </c>
      <c r="I12" s="205"/>
      <c r="J12" s="192"/>
      <c r="M12" s="2"/>
    </row>
    <row r="13" spans="1:23" ht="21.75" customHeight="1">
      <c r="A13" s="143" t="s">
        <v>87</v>
      </c>
      <c r="B13" s="144">
        <v>2001</v>
      </c>
      <c r="C13" s="104" t="s">
        <v>161</v>
      </c>
      <c r="D13" s="146">
        <v>13</v>
      </c>
      <c r="E13" s="146">
        <v>11.6</v>
      </c>
      <c r="F13" s="146">
        <v>12</v>
      </c>
      <c r="G13" s="146">
        <v>12.875</v>
      </c>
      <c r="H13" s="147">
        <f t="shared" ref="H13:H21" si="0">D13+E13+F13+G13</f>
        <v>49.475000000000001</v>
      </c>
      <c r="I13" s="148">
        <v>1</v>
      </c>
      <c r="J13" s="141"/>
      <c r="K13" s="11"/>
    </row>
    <row r="14" spans="1:23" ht="21.75" customHeight="1">
      <c r="A14" s="143" t="s">
        <v>88</v>
      </c>
      <c r="B14" s="144">
        <v>2001</v>
      </c>
      <c r="C14" s="104" t="s">
        <v>161</v>
      </c>
      <c r="D14" s="146">
        <v>12.525</v>
      </c>
      <c r="E14" s="146">
        <v>11.3</v>
      </c>
      <c r="F14" s="146">
        <v>12.1</v>
      </c>
      <c r="G14" s="146">
        <v>12.324999999999999</v>
      </c>
      <c r="H14" s="147">
        <f t="shared" si="0"/>
        <v>48.25</v>
      </c>
      <c r="I14" s="148">
        <v>2</v>
      </c>
      <c r="J14" s="185"/>
      <c r="K14" s="11"/>
      <c r="L14" s="3"/>
      <c r="M14" s="4"/>
    </row>
    <row r="15" spans="1:23" ht="21.75" customHeight="1">
      <c r="A15" s="143" t="s">
        <v>91</v>
      </c>
      <c r="B15" s="149">
        <v>2000</v>
      </c>
      <c r="C15" s="145" t="s">
        <v>39</v>
      </c>
      <c r="D15" s="146">
        <v>13.05</v>
      </c>
      <c r="E15" s="146">
        <v>9.85</v>
      </c>
      <c r="F15" s="146">
        <v>13</v>
      </c>
      <c r="G15" s="146">
        <v>12.25</v>
      </c>
      <c r="H15" s="147">
        <f t="shared" si="0"/>
        <v>48.15</v>
      </c>
      <c r="I15" s="148">
        <v>3</v>
      </c>
      <c r="J15" s="185"/>
      <c r="K15" s="11"/>
    </row>
    <row r="16" spans="1:23" ht="21.75" customHeight="1">
      <c r="A16" s="143" t="s">
        <v>86</v>
      </c>
      <c r="B16" s="144">
        <v>1998</v>
      </c>
      <c r="C16" s="145" t="s">
        <v>36</v>
      </c>
      <c r="D16" s="146">
        <v>12.824999999999999</v>
      </c>
      <c r="E16" s="146">
        <v>9.75</v>
      </c>
      <c r="F16" s="146">
        <v>11.7</v>
      </c>
      <c r="G16" s="146">
        <v>11.925000000000001</v>
      </c>
      <c r="H16" s="147">
        <f t="shared" si="0"/>
        <v>46.2</v>
      </c>
      <c r="I16" s="148">
        <v>4</v>
      </c>
      <c r="J16" s="141"/>
      <c r="K16" s="11"/>
    </row>
    <row r="17" spans="1:13" ht="21.75" customHeight="1">
      <c r="A17" s="143" t="s">
        <v>93</v>
      </c>
      <c r="B17" s="149">
        <v>2001</v>
      </c>
      <c r="C17" s="145" t="s">
        <v>39</v>
      </c>
      <c r="D17" s="146">
        <v>13.5</v>
      </c>
      <c r="E17" s="146">
        <v>8.9499999999999993</v>
      </c>
      <c r="F17" s="146">
        <v>9.625</v>
      </c>
      <c r="G17" s="146">
        <v>13.125</v>
      </c>
      <c r="H17" s="147">
        <f t="shared" si="0"/>
        <v>45.2</v>
      </c>
      <c r="I17" s="148">
        <v>5</v>
      </c>
      <c r="J17" s="185"/>
      <c r="K17" s="11"/>
    </row>
    <row r="18" spans="1:13" ht="21.75" customHeight="1">
      <c r="A18" s="143" t="s">
        <v>89</v>
      </c>
      <c r="B18" s="144">
        <v>2000</v>
      </c>
      <c r="C18" s="145" t="s">
        <v>36</v>
      </c>
      <c r="D18" s="146">
        <v>12.625</v>
      </c>
      <c r="E18" s="146">
        <v>10.975</v>
      </c>
      <c r="F18" s="146">
        <v>9</v>
      </c>
      <c r="G18" s="146">
        <v>11.725</v>
      </c>
      <c r="H18" s="147">
        <f t="shared" si="0"/>
        <v>44.325000000000003</v>
      </c>
      <c r="I18" s="148">
        <v>6</v>
      </c>
      <c r="J18" s="185"/>
      <c r="K18" s="11"/>
    </row>
    <row r="19" spans="1:13" ht="21.75" customHeight="1">
      <c r="A19" s="143" t="s">
        <v>94</v>
      </c>
      <c r="B19" s="149">
        <v>2002</v>
      </c>
      <c r="C19" s="145" t="s">
        <v>39</v>
      </c>
      <c r="D19" s="146">
        <v>12.8</v>
      </c>
      <c r="E19" s="146">
        <v>8.3249999999999993</v>
      </c>
      <c r="F19" s="146">
        <v>12.45</v>
      </c>
      <c r="G19" s="146">
        <v>10.324999999999999</v>
      </c>
      <c r="H19" s="147">
        <f t="shared" si="0"/>
        <v>43.900000000000006</v>
      </c>
      <c r="I19" s="148">
        <v>7</v>
      </c>
      <c r="J19" s="139"/>
      <c r="K19" s="11"/>
    </row>
    <row r="20" spans="1:13" ht="21.75" customHeight="1">
      <c r="A20" s="143" t="s">
        <v>90</v>
      </c>
      <c r="B20" s="144">
        <v>2001</v>
      </c>
      <c r="C20" s="150" t="s">
        <v>36</v>
      </c>
      <c r="D20" s="146">
        <v>11.95</v>
      </c>
      <c r="E20" s="146">
        <v>10.025</v>
      </c>
      <c r="F20" s="146">
        <v>9.9499999999999993</v>
      </c>
      <c r="G20" s="146">
        <v>11.85</v>
      </c>
      <c r="H20" s="147">
        <f t="shared" si="0"/>
        <v>43.774999999999999</v>
      </c>
      <c r="I20" s="148">
        <v>8</v>
      </c>
      <c r="J20" s="185"/>
      <c r="K20" s="11"/>
    </row>
    <row r="21" spans="1:13" ht="21.75" customHeight="1">
      <c r="A21" s="143" t="s">
        <v>95</v>
      </c>
      <c r="B21" s="149">
        <v>2001</v>
      </c>
      <c r="C21" s="150" t="s">
        <v>36</v>
      </c>
      <c r="D21" s="146">
        <v>11.975</v>
      </c>
      <c r="E21" s="146">
        <v>7.8250000000000002</v>
      </c>
      <c r="F21" s="146">
        <v>10</v>
      </c>
      <c r="G21" s="146">
        <v>11</v>
      </c>
      <c r="H21" s="147">
        <f t="shared" si="0"/>
        <v>40.799999999999997</v>
      </c>
      <c r="I21" s="148">
        <v>9</v>
      </c>
      <c r="J21" s="185"/>
      <c r="K21" s="11"/>
    </row>
    <row r="22" spans="1:13" ht="15" customHeight="1">
      <c r="A22" s="54"/>
      <c r="B22" s="55"/>
      <c r="C22" s="56"/>
      <c r="D22" s="57"/>
      <c r="E22" s="57"/>
      <c r="F22" s="57"/>
      <c r="G22" s="57"/>
      <c r="H22" s="58"/>
      <c r="I22" s="59"/>
      <c r="J22" s="103"/>
      <c r="K22" s="11"/>
      <c r="L22" s="3"/>
      <c r="M22" s="4"/>
    </row>
    <row r="23" spans="1:13" ht="15" customHeight="1">
      <c r="A23" s="54"/>
      <c r="B23" s="55"/>
      <c r="C23" s="56"/>
      <c r="D23" s="57"/>
      <c r="E23" s="57"/>
      <c r="F23" s="57"/>
      <c r="G23" s="57"/>
      <c r="H23" s="58"/>
      <c r="I23" s="59"/>
      <c r="J23" s="137"/>
      <c r="K23" s="11"/>
      <c r="L23" s="3"/>
      <c r="M23" s="4"/>
    </row>
    <row r="24" spans="1:13" ht="15" customHeight="1">
      <c r="A24" s="54"/>
      <c r="B24" s="55"/>
      <c r="C24" s="56"/>
      <c r="D24" s="57"/>
      <c r="E24" s="57"/>
      <c r="F24" s="57"/>
      <c r="G24" s="57"/>
      <c r="H24" s="58"/>
      <c r="I24" s="59"/>
      <c r="J24" s="137"/>
      <c r="K24" s="11"/>
      <c r="L24" s="3"/>
      <c r="M24" s="4"/>
    </row>
    <row r="25" spans="1:13" ht="15" customHeight="1">
      <c r="A25" s="54"/>
      <c r="B25" s="55"/>
      <c r="C25" s="56"/>
      <c r="D25" s="57"/>
      <c r="E25" s="57"/>
      <c r="F25" s="57"/>
      <c r="G25" s="57"/>
      <c r="H25" s="58"/>
      <c r="I25" s="59"/>
      <c r="J25" s="132"/>
      <c r="K25" s="11"/>
      <c r="L25" s="3"/>
      <c r="M25" s="4"/>
    </row>
    <row r="26" spans="1:13" ht="15" customHeight="1">
      <c r="A26" s="54"/>
      <c r="B26" s="55"/>
      <c r="C26" s="56"/>
      <c r="D26" s="57"/>
      <c r="E26" s="57"/>
      <c r="F26" s="57"/>
      <c r="G26" s="57"/>
      <c r="H26" s="58"/>
      <c r="I26" s="59"/>
      <c r="J26" s="132"/>
      <c r="K26" s="11"/>
      <c r="L26" s="3"/>
      <c r="M26" s="4"/>
    </row>
    <row r="27" spans="1:13" ht="15" customHeight="1">
      <c r="A27" s="54"/>
      <c r="B27" s="55"/>
      <c r="C27" s="56"/>
      <c r="D27" s="57"/>
      <c r="E27" s="57"/>
      <c r="F27" s="57"/>
      <c r="G27" s="57"/>
      <c r="H27" s="58"/>
      <c r="I27" s="59"/>
      <c r="J27" s="132"/>
      <c r="K27" s="11"/>
      <c r="L27" s="3"/>
      <c r="M27" s="4"/>
    </row>
    <row r="28" spans="1:13" ht="15" customHeight="1">
      <c r="A28" s="54"/>
      <c r="B28" s="55"/>
      <c r="C28" s="56"/>
      <c r="D28" s="57"/>
      <c r="E28" s="57"/>
      <c r="F28" s="57"/>
      <c r="G28" s="57"/>
      <c r="H28" s="58"/>
      <c r="I28" s="59"/>
      <c r="J28" s="132"/>
      <c r="K28" s="11"/>
      <c r="L28" s="3"/>
      <c r="M28" s="4"/>
    </row>
    <row r="29" spans="1:13" ht="15" customHeight="1">
      <c r="A29" s="54"/>
      <c r="B29" s="55"/>
      <c r="C29" s="56"/>
      <c r="D29" s="57"/>
      <c r="E29" s="57"/>
      <c r="F29" s="57"/>
      <c r="G29" s="57"/>
      <c r="H29" s="58"/>
      <c r="I29" s="59"/>
      <c r="J29" s="132"/>
      <c r="K29" s="11"/>
      <c r="L29" s="3"/>
      <c r="M29" s="4"/>
    </row>
    <row r="30" spans="1:13" ht="15" customHeight="1">
      <c r="A30" s="54"/>
      <c r="B30" s="55"/>
      <c r="C30" s="56"/>
      <c r="D30" s="57"/>
      <c r="E30" s="57"/>
      <c r="F30" s="57"/>
      <c r="G30" s="57"/>
      <c r="H30" s="58"/>
      <c r="I30" s="59"/>
      <c r="J30" s="132"/>
      <c r="K30" s="11"/>
      <c r="L30" s="3"/>
      <c r="M30" s="4"/>
    </row>
    <row r="31" spans="1:13" ht="15" customHeight="1">
      <c r="A31" s="80" t="s">
        <v>2</v>
      </c>
      <c r="B31" s="80"/>
      <c r="C31" s="81"/>
      <c r="D31" s="52"/>
      <c r="E31" s="52"/>
      <c r="F31" s="52"/>
      <c r="G31" s="63"/>
      <c r="H31" s="63" t="s">
        <v>96</v>
      </c>
      <c r="I31" s="63"/>
      <c r="J31" s="132"/>
      <c r="K31" s="11"/>
      <c r="L31" s="3"/>
      <c r="M31" s="4"/>
    </row>
    <row r="32" spans="1:13" ht="15" customHeight="1">
      <c r="A32" s="80" t="s">
        <v>4</v>
      </c>
      <c r="B32" s="80"/>
      <c r="C32" s="81"/>
      <c r="D32" s="52"/>
      <c r="E32" s="52"/>
      <c r="F32" s="52"/>
      <c r="G32" s="63"/>
      <c r="H32" s="63" t="s">
        <v>48</v>
      </c>
      <c r="I32" s="63"/>
      <c r="J32" s="132"/>
      <c r="K32" s="11"/>
      <c r="L32" s="3"/>
      <c r="M32" s="4"/>
    </row>
    <row r="33" spans="1:13" ht="15" customHeight="1">
      <c r="A33" s="80"/>
      <c r="B33" s="80"/>
      <c r="C33" s="81"/>
      <c r="D33" s="52"/>
      <c r="E33" s="52"/>
      <c r="F33" s="52"/>
      <c r="G33" s="63"/>
      <c r="H33" s="63"/>
      <c r="I33" s="63"/>
      <c r="J33" s="132"/>
      <c r="K33" s="11"/>
      <c r="L33" s="3"/>
      <c r="M33" s="4"/>
    </row>
    <row r="34" spans="1:13" ht="15" customHeight="1">
      <c r="A34" s="82"/>
      <c r="B34" s="82"/>
      <c r="C34" s="81"/>
      <c r="D34" s="52"/>
      <c r="E34" s="52"/>
      <c r="F34" s="52"/>
      <c r="G34" s="63"/>
      <c r="H34" s="63"/>
      <c r="I34" s="63"/>
      <c r="J34" s="132"/>
      <c r="K34" s="11"/>
      <c r="L34" s="3"/>
      <c r="M34" s="4"/>
    </row>
    <row r="35" spans="1:13" ht="15" customHeight="1">
      <c r="A35" s="80" t="s">
        <v>3</v>
      </c>
      <c r="B35" s="80"/>
      <c r="C35" s="81"/>
      <c r="D35" s="63"/>
      <c r="E35" s="63"/>
      <c r="F35" s="63"/>
      <c r="G35" s="63"/>
      <c r="H35" s="63" t="s">
        <v>34</v>
      </c>
      <c r="I35" s="63"/>
      <c r="J35" s="132"/>
      <c r="K35" s="11"/>
      <c r="L35" s="3"/>
      <c r="M35" s="4"/>
    </row>
    <row r="36" spans="1:13" ht="15" customHeight="1">
      <c r="A36" s="80" t="s">
        <v>4</v>
      </c>
      <c r="B36" s="80"/>
      <c r="C36" s="81"/>
      <c r="D36" s="81"/>
      <c r="E36" s="81"/>
      <c r="F36" s="81"/>
      <c r="G36" s="63"/>
      <c r="H36" s="63" t="s">
        <v>48</v>
      </c>
      <c r="I36" s="63"/>
      <c r="J36" s="132"/>
      <c r="K36" s="11"/>
      <c r="L36" s="3"/>
      <c r="M36" s="4"/>
    </row>
    <row r="37" spans="1:13" ht="15" customHeight="1">
      <c r="A37" s="54"/>
      <c r="B37" s="55"/>
      <c r="C37" s="56"/>
      <c r="D37" s="57"/>
      <c r="E37" s="57"/>
      <c r="F37" s="57"/>
      <c r="G37" s="57"/>
      <c r="H37" s="58"/>
      <c r="I37" s="59"/>
      <c r="J37" s="103"/>
      <c r="K37" s="11"/>
      <c r="L37" s="3"/>
      <c r="M37" s="4"/>
    </row>
    <row r="38" spans="1:13" ht="15" customHeight="1">
      <c r="A38" s="63"/>
      <c r="B38" s="63"/>
      <c r="C38" s="63"/>
      <c r="D38" s="57"/>
      <c r="E38" s="57"/>
      <c r="F38" s="57"/>
      <c r="G38" s="57"/>
      <c r="H38" s="58"/>
      <c r="I38" s="59"/>
      <c r="J38" s="103"/>
      <c r="K38" s="11"/>
      <c r="L38" s="3"/>
      <c r="M38" s="4"/>
    </row>
    <row r="39" spans="1:13" ht="15" customHeight="1">
      <c r="D39" s="57"/>
      <c r="E39" s="57"/>
      <c r="F39" s="57"/>
      <c r="G39" s="57"/>
      <c r="H39" s="58"/>
      <c r="I39" s="59"/>
      <c r="J39" s="102"/>
      <c r="K39" s="11"/>
      <c r="L39" s="3"/>
      <c r="M39" s="4"/>
    </row>
    <row r="40" spans="1:13" ht="15" customHeight="1">
      <c r="A40" s="54"/>
      <c r="B40" s="55"/>
      <c r="C40" s="56"/>
      <c r="D40" s="57"/>
      <c r="E40" s="57"/>
      <c r="F40" s="57"/>
      <c r="G40" s="57"/>
      <c r="H40" s="58"/>
      <c r="I40" s="59"/>
      <c r="J40" s="102"/>
      <c r="K40" s="11"/>
      <c r="L40" s="3"/>
      <c r="M40" s="4"/>
    </row>
    <row r="41" spans="1:13" ht="15" customHeight="1">
      <c r="A41" s="54"/>
      <c r="B41" s="55"/>
      <c r="C41" s="56"/>
      <c r="D41" s="57"/>
      <c r="E41" s="57"/>
      <c r="F41" s="57"/>
      <c r="G41" s="57"/>
      <c r="H41" s="58"/>
      <c r="I41" s="59"/>
      <c r="J41" s="100"/>
      <c r="K41" s="11"/>
      <c r="L41" s="3"/>
      <c r="M41" s="4"/>
    </row>
    <row r="42" spans="1:13" ht="15" customHeight="1">
      <c r="A42" s="54"/>
      <c r="B42" s="55"/>
      <c r="C42" s="56"/>
      <c r="D42" s="57"/>
      <c r="E42" s="57"/>
      <c r="F42" s="57"/>
      <c r="G42" s="57"/>
      <c r="H42" s="58"/>
      <c r="I42" s="59"/>
      <c r="J42" s="100"/>
      <c r="K42" s="11"/>
      <c r="L42" s="3"/>
      <c r="M42" s="4"/>
    </row>
    <row r="43" spans="1:13" ht="15" customHeight="1">
      <c r="A43" s="54"/>
      <c r="B43" s="55"/>
      <c r="C43" s="56"/>
      <c r="D43" s="57"/>
      <c r="E43" s="57"/>
      <c r="F43" s="57"/>
      <c r="G43" s="57"/>
      <c r="H43" s="58"/>
      <c r="I43" s="59"/>
      <c r="J43" s="100"/>
      <c r="K43" s="11"/>
      <c r="L43" s="3"/>
      <c r="M43" s="4"/>
    </row>
    <row r="44" spans="1:13" ht="15" customHeight="1">
      <c r="A44" s="54"/>
      <c r="B44" s="55"/>
      <c r="C44" s="56"/>
      <c r="D44" s="57"/>
      <c r="E44" s="57"/>
      <c r="F44" s="57"/>
      <c r="G44" s="57"/>
      <c r="H44" s="58"/>
      <c r="I44" s="59"/>
      <c r="J44" s="100"/>
      <c r="K44" s="11"/>
      <c r="L44" s="3"/>
      <c r="M44" s="4"/>
    </row>
    <row r="45" spans="1:13" ht="15" customHeight="1">
      <c r="A45" s="54"/>
      <c r="B45" s="55"/>
      <c r="C45" s="56"/>
      <c r="D45" s="57"/>
      <c r="E45" s="57"/>
      <c r="F45" s="57"/>
      <c r="G45" s="57"/>
      <c r="H45" s="58"/>
      <c r="I45" s="59"/>
      <c r="J45" s="100"/>
      <c r="K45" s="11"/>
      <c r="L45" s="3"/>
      <c r="M45" s="4"/>
    </row>
    <row r="46" spans="1:13" ht="15" customHeight="1">
      <c r="A46" s="54"/>
      <c r="B46" s="55"/>
      <c r="C46" s="56"/>
      <c r="D46" s="57"/>
      <c r="E46" s="57"/>
      <c r="F46" s="57"/>
      <c r="G46" s="57"/>
      <c r="H46" s="58"/>
      <c r="I46" s="59"/>
      <c r="J46" s="100"/>
      <c r="K46" s="11"/>
      <c r="L46" s="3"/>
      <c r="M46" s="4"/>
    </row>
    <row r="47" spans="1:13" ht="15" customHeight="1">
      <c r="J47" s="63"/>
      <c r="K47" s="11"/>
      <c r="L47" s="3"/>
      <c r="M47" s="4"/>
    </row>
    <row r="48" spans="1:13" ht="15" customHeight="1">
      <c r="J48" s="63"/>
      <c r="K48" s="11"/>
      <c r="L48" s="3"/>
      <c r="M48" s="4"/>
    </row>
    <row r="49" spans="1:13" ht="15" customHeight="1">
      <c r="J49" s="63"/>
      <c r="K49" s="11"/>
      <c r="L49" s="3"/>
      <c r="M49" s="4"/>
    </row>
    <row r="50" spans="1:13" ht="15" customHeight="1">
      <c r="J50" s="63"/>
      <c r="K50" s="11"/>
      <c r="L50" s="3"/>
      <c r="M50" s="4"/>
    </row>
    <row r="51" spans="1:13" ht="15" customHeight="1">
      <c r="J51" s="63"/>
      <c r="K51" s="11"/>
      <c r="L51" s="3"/>
      <c r="M51" s="4"/>
    </row>
    <row r="52" spans="1:13" ht="15" customHeight="1">
      <c r="J52" s="63"/>
      <c r="K52" s="11"/>
      <c r="L52" s="3"/>
      <c r="M52" s="4"/>
    </row>
    <row r="53" spans="1:13" ht="15" customHeight="1">
      <c r="A53" s="169" t="s">
        <v>162</v>
      </c>
      <c r="B53" s="169"/>
      <c r="C53" s="169"/>
      <c r="D53" s="169"/>
      <c r="E53" s="169"/>
      <c r="F53" s="169"/>
      <c r="G53" s="169"/>
      <c r="H53" s="169"/>
      <c r="I53" s="169"/>
      <c r="J53" s="169"/>
      <c r="K53" s="11"/>
      <c r="L53" s="3"/>
      <c r="M53" s="4"/>
    </row>
    <row r="54" spans="1:13" ht="14.1" customHeight="1">
      <c r="A54" s="169" t="s">
        <v>163</v>
      </c>
      <c r="B54" s="169"/>
      <c r="C54" s="169"/>
      <c r="D54" s="169"/>
      <c r="E54" s="169"/>
      <c r="F54" s="169"/>
      <c r="G54" s="169"/>
      <c r="H54" s="169"/>
      <c r="I54" s="169"/>
      <c r="J54" s="169"/>
      <c r="K54" s="11"/>
      <c r="L54" s="3"/>
      <c r="M54" s="4"/>
    </row>
    <row r="55" spans="1:13" ht="14.1" customHeight="1">
      <c r="A55" s="169" t="s">
        <v>164</v>
      </c>
      <c r="B55" s="169"/>
      <c r="C55" s="169"/>
      <c r="D55" s="169"/>
      <c r="E55" s="169"/>
      <c r="F55" s="169"/>
      <c r="G55" s="169"/>
      <c r="H55" s="169"/>
      <c r="I55" s="169"/>
      <c r="J55" s="169"/>
      <c r="K55" s="11"/>
      <c r="L55" s="3"/>
      <c r="M55" s="4"/>
    </row>
    <row r="56" spans="1:13" ht="8.25" customHeight="1">
      <c r="A56" s="131"/>
      <c r="B56" s="131"/>
      <c r="C56" s="131"/>
      <c r="D56" s="131"/>
      <c r="E56" s="131"/>
      <c r="F56" s="131"/>
      <c r="G56" s="131"/>
      <c r="H56" s="131"/>
      <c r="I56" s="131"/>
      <c r="J56" s="131"/>
      <c r="K56" s="11"/>
      <c r="L56" s="3"/>
      <c r="M56" s="4"/>
    </row>
    <row r="57" spans="1:13" ht="14.1" customHeight="1">
      <c r="A57" s="170" t="s">
        <v>85</v>
      </c>
      <c r="B57" s="170"/>
      <c r="C57" s="170"/>
      <c r="D57" s="170"/>
      <c r="E57" s="170"/>
      <c r="F57" s="170"/>
      <c r="G57" s="170"/>
      <c r="H57" s="170"/>
      <c r="I57" s="170"/>
      <c r="J57" s="170"/>
      <c r="K57" s="11"/>
      <c r="L57" s="3"/>
      <c r="M57" s="4"/>
    </row>
    <row r="58" spans="1:13" ht="9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11"/>
      <c r="L58" s="3"/>
      <c r="M58" s="4"/>
    </row>
    <row r="59" spans="1:13" ht="14.1" customHeight="1">
      <c r="A59" s="1" t="s">
        <v>21</v>
      </c>
      <c r="C59" s="171" t="s">
        <v>9</v>
      </c>
      <c r="D59" s="171"/>
      <c r="E59" s="171"/>
      <c r="F59" s="171"/>
      <c r="G59" s="171"/>
      <c r="H59" s="171"/>
      <c r="I59" s="171"/>
      <c r="J59" s="171"/>
      <c r="K59" s="11"/>
      <c r="L59" s="3"/>
      <c r="M59" s="4"/>
    </row>
    <row r="60" spans="1:13" ht="5.25" customHeight="1">
      <c r="A60" s="1"/>
      <c r="C60" s="101"/>
      <c r="D60" s="101"/>
      <c r="E60" s="101"/>
      <c r="F60" s="101"/>
      <c r="G60" s="101"/>
      <c r="H60" s="101"/>
      <c r="I60" s="101"/>
      <c r="J60" s="101"/>
      <c r="K60" s="11"/>
      <c r="L60" s="3"/>
      <c r="M60" s="4"/>
    </row>
    <row r="61" spans="1:13" ht="12" customHeight="1">
      <c r="A61" s="73" t="s">
        <v>17</v>
      </c>
      <c r="B61" s="73"/>
      <c r="C61" s="73"/>
      <c r="D61" s="73"/>
      <c r="E61" s="73"/>
      <c r="F61" s="73"/>
      <c r="G61" s="73"/>
      <c r="H61" s="73"/>
      <c r="I61" s="73"/>
      <c r="J61" s="73"/>
      <c r="K61" s="11"/>
      <c r="L61" s="3"/>
      <c r="M61" s="4"/>
    </row>
    <row r="62" spans="1:13">
      <c r="A62" s="208" t="s">
        <v>11</v>
      </c>
      <c r="B62" s="167" t="s">
        <v>65</v>
      </c>
      <c r="C62" s="174" t="s">
        <v>35</v>
      </c>
      <c r="D62" s="74"/>
      <c r="E62" s="74"/>
      <c r="F62" s="74"/>
      <c r="G62" s="74"/>
      <c r="H62" s="75" t="s">
        <v>32</v>
      </c>
      <c r="I62" s="76" t="s">
        <v>13</v>
      </c>
      <c r="J62" s="176" t="s">
        <v>1</v>
      </c>
      <c r="K62" s="11"/>
      <c r="L62" s="3"/>
      <c r="M62" s="4"/>
    </row>
    <row r="63" spans="1:13">
      <c r="A63" s="182"/>
      <c r="B63" s="168"/>
      <c r="C63" s="175"/>
      <c r="D63" s="77"/>
      <c r="E63" s="77"/>
      <c r="F63" s="77"/>
      <c r="G63" s="77"/>
      <c r="H63" s="78" t="s">
        <v>33</v>
      </c>
      <c r="I63" s="79" t="s">
        <v>14</v>
      </c>
      <c r="J63" s="177"/>
      <c r="K63" s="11"/>
      <c r="L63" s="3"/>
      <c r="M63" s="4"/>
    </row>
    <row r="64" spans="1:13">
      <c r="A64" s="111" t="s">
        <v>68</v>
      </c>
      <c r="B64" s="112"/>
      <c r="C64" s="113"/>
      <c r="D64" s="114">
        <v>13.375</v>
      </c>
      <c r="E64" s="114">
        <v>9.85</v>
      </c>
      <c r="F64" s="114">
        <v>13.125</v>
      </c>
      <c r="G64" s="114">
        <v>12.925000000000001</v>
      </c>
      <c r="H64" s="115">
        <f t="shared" ref="H64:H83" si="1">SUM(D64+E64+F64+G64)</f>
        <v>49.275000000000006</v>
      </c>
      <c r="I64" s="116">
        <f>SUM(H64+H65)</f>
        <v>98.075000000000003</v>
      </c>
      <c r="J64" s="172">
        <v>1</v>
      </c>
      <c r="K64" s="11"/>
      <c r="L64" s="3"/>
      <c r="M64" s="4"/>
    </row>
    <row r="65" spans="1:21">
      <c r="A65" s="117" t="s">
        <v>23</v>
      </c>
      <c r="B65" s="118">
        <v>2003</v>
      </c>
      <c r="C65" s="119" t="s">
        <v>36</v>
      </c>
      <c r="D65" s="114">
        <v>13.375</v>
      </c>
      <c r="E65" s="114">
        <v>10.25</v>
      </c>
      <c r="F65" s="114">
        <v>12.9</v>
      </c>
      <c r="G65" s="114">
        <v>12.275</v>
      </c>
      <c r="H65" s="115">
        <f t="shared" si="1"/>
        <v>48.8</v>
      </c>
      <c r="I65" s="120">
        <f>SUM(H64+H65)</f>
        <v>98.075000000000003</v>
      </c>
      <c r="J65" s="172"/>
      <c r="K65" s="11"/>
      <c r="L65" s="3"/>
      <c r="M65" s="4"/>
    </row>
    <row r="66" spans="1:21">
      <c r="A66" s="111" t="s">
        <v>102</v>
      </c>
      <c r="B66" s="112"/>
      <c r="C66" s="161" t="s">
        <v>56</v>
      </c>
      <c r="D66" s="114">
        <v>13</v>
      </c>
      <c r="E66" s="114">
        <v>8.9</v>
      </c>
      <c r="F66" s="114">
        <v>13.25</v>
      </c>
      <c r="G66" s="114">
        <v>12.324999999999999</v>
      </c>
      <c r="H66" s="115">
        <f t="shared" si="1"/>
        <v>47.474999999999994</v>
      </c>
      <c r="I66" s="116">
        <f>SUM(H66+H67)</f>
        <v>96.65</v>
      </c>
      <c r="J66" s="172">
        <v>2</v>
      </c>
      <c r="K66" s="11"/>
      <c r="L66" s="3"/>
      <c r="M66" s="4"/>
    </row>
    <row r="67" spans="1:21">
      <c r="A67" s="117" t="s">
        <v>62</v>
      </c>
      <c r="B67" s="118">
        <v>2004</v>
      </c>
      <c r="C67" s="119" t="s">
        <v>42</v>
      </c>
      <c r="D67" s="114">
        <v>13.275</v>
      </c>
      <c r="E67" s="114">
        <v>10.324999999999999</v>
      </c>
      <c r="F67" s="114">
        <v>12.925000000000001</v>
      </c>
      <c r="G67" s="114">
        <v>12.65</v>
      </c>
      <c r="H67" s="115">
        <f t="shared" si="1"/>
        <v>49.175000000000004</v>
      </c>
      <c r="I67" s="120">
        <f>SUM(H66+H67)</f>
        <v>96.65</v>
      </c>
      <c r="J67" s="172"/>
      <c r="K67" s="11"/>
      <c r="L67" s="3"/>
      <c r="M67" s="4"/>
    </row>
    <row r="68" spans="1:21" ht="15" customHeight="1">
      <c r="A68" s="111" t="s">
        <v>46</v>
      </c>
      <c r="B68" s="112"/>
      <c r="C68" s="121"/>
      <c r="D68" s="114">
        <v>12.7</v>
      </c>
      <c r="E68" s="114">
        <v>8.7249999999999996</v>
      </c>
      <c r="F68" s="114">
        <v>11.725</v>
      </c>
      <c r="G68" s="114">
        <v>12.45</v>
      </c>
      <c r="H68" s="115">
        <f t="shared" si="1"/>
        <v>45.599999999999994</v>
      </c>
      <c r="I68" s="116">
        <f>SUM(H68+H69)</f>
        <v>93.5</v>
      </c>
      <c r="J68" s="172">
        <v>3</v>
      </c>
      <c r="K68" s="11"/>
      <c r="L68" s="54"/>
      <c r="M68" s="55"/>
      <c r="N68" s="134"/>
      <c r="O68" s="57"/>
      <c r="P68" s="57"/>
      <c r="Q68" s="57"/>
      <c r="R68" s="57"/>
      <c r="S68" s="58"/>
      <c r="T68" s="31"/>
      <c r="U68" s="209"/>
    </row>
    <row r="69" spans="1:21">
      <c r="A69" s="117" t="s">
        <v>28</v>
      </c>
      <c r="B69" s="118">
        <v>2003</v>
      </c>
      <c r="C69" s="122" t="s">
        <v>36</v>
      </c>
      <c r="D69" s="114">
        <v>12.574999999999999</v>
      </c>
      <c r="E69" s="114">
        <v>10.275</v>
      </c>
      <c r="F69" s="114">
        <v>12.675000000000001</v>
      </c>
      <c r="G69" s="114">
        <v>12.375</v>
      </c>
      <c r="H69" s="115">
        <f t="shared" si="1"/>
        <v>47.900000000000006</v>
      </c>
      <c r="I69" s="120">
        <f>SUM(H68+H69)</f>
        <v>93.5</v>
      </c>
      <c r="J69" s="172"/>
      <c r="K69" s="11"/>
      <c r="L69" s="54"/>
      <c r="M69" s="55"/>
      <c r="N69" s="64"/>
      <c r="O69" s="57"/>
      <c r="P69" s="57"/>
      <c r="Q69" s="57"/>
      <c r="R69" s="57"/>
      <c r="S69" s="58"/>
      <c r="T69" s="59"/>
      <c r="U69" s="209"/>
    </row>
    <row r="70" spans="1:21">
      <c r="A70" s="111" t="s">
        <v>105</v>
      </c>
      <c r="B70" s="112"/>
      <c r="C70" s="121"/>
      <c r="D70" s="114">
        <v>12.8</v>
      </c>
      <c r="E70" s="114">
        <v>10.15</v>
      </c>
      <c r="F70" s="114">
        <v>10.475</v>
      </c>
      <c r="G70" s="114">
        <v>11.25</v>
      </c>
      <c r="H70" s="115">
        <f t="shared" si="1"/>
        <v>44.675000000000004</v>
      </c>
      <c r="I70" s="116">
        <f>SUM(H70+H71)</f>
        <v>92</v>
      </c>
      <c r="J70" s="172">
        <v>4</v>
      </c>
      <c r="K70" s="11"/>
      <c r="L70" s="135"/>
      <c r="M70" s="52"/>
      <c r="N70" s="53"/>
      <c r="O70" s="53"/>
      <c r="P70" s="53"/>
      <c r="Q70" s="53"/>
      <c r="R70" s="53"/>
      <c r="S70" s="53"/>
      <c r="T70" s="53"/>
      <c r="U70" s="53"/>
    </row>
    <row r="71" spans="1:21">
      <c r="A71" s="117" t="s">
        <v>23</v>
      </c>
      <c r="B71" s="118">
        <v>2003</v>
      </c>
      <c r="C71" s="123" t="s">
        <v>106</v>
      </c>
      <c r="D71" s="114">
        <v>12.824999999999999</v>
      </c>
      <c r="E71" s="114">
        <v>9.15</v>
      </c>
      <c r="F71" s="114">
        <v>13.275</v>
      </c>
      <c r="G71" s="114">
        <v>12.074999999999999</v>
      </c>
      <c r="H71" s="115">
        <f t="shared" si="1"/>
        <v>47.325000000000003</v>
      </c>
      <c r="I71" s="120">
        <f>SUM(H70+H71)</f>
        <v>92</v>
      </c>
      <c r="J71" s="172"/>
      <c r="K71" s="11"/>
      <c r="L71" s="135"/>
      <c r="M71" s="52"/>
      <c r="N71" s="53"/>
      <c r="O71" s="53"/>
      <c r="P71" s="53"/>
      <c r="Q71" s="53"/>
      <c r="R71" s="53"/>
      <c r="S71" s="53"/>
      <c r="T71" s="53"/>
      <c r="U71" s="53"/>
    </row>
    <row r="72" spans="1:21">
      <c r="A72" s="111" t="s">
        <v>31</v>
      </c>
      <c r="B72" s="112"/>
      <c r="C72" s="121"/>
      <c r="D72" s="114">
        <v>12.55</v>
      </c>
      <c r="E72" s="114">
        <v>10</v>
      </c>
      <c r="F72" s="114">
        <v>11.9</v>
      </c>
      <c r="G72" s="114">
        <v>11.275</v>
      </c>
      <c r="H72" s="115">
        <f t="shared" si="1"/>
        <v>45.725000000000001</v>
      </c>
      <c r="I72" s="116">
        <f>SUM(H72+H73)</f>
        <v>91.65</v>
      </c>
      <c r="J72" s="172">
        <v>5</v>
      </c>
      <c r="K72" s="11"/>
      <c r="L72" s="54"/>
      <c r="M72" s="55"/>
      <c r="N72" s="56"/>
      <c r="O72" s="57"/>
      <c r="P72" s="57"/>
      <c r="Q72" s="57"/>
      <c r="R72" s="57"/>
      <c r="S72" s="58"/>
      <c r="T72" s="31"/>
      <c r="U72" s="209"/>
    </row>
    <row r="73" spans="1:21">
      <c r="A73" s="117" t="s">
        <v>22</v>
      </c>
      <c r="B73" s="118">
        <v>2003</v>
      </c>
      <c r="C73" s="122" t="s">
        <v>36</v>
      </c>
      <c r="D73" s="114">
        <v>12.25</v>
      </c>
      <c r="E73" s="114">
        <v>10.875</v>
      </c>
      <c r="F73" s="114">
        <v>11.9</v>
      </c>
      <c r="G73" s="114">
        <v>10.9</v>
      </c>
      <c r="H73" s="115">
        <f t="shared" si="1"/>
        <v>45.924999999999997</v>
      </c>
      <c r="I73" s="120">
        <f>SUM(H72+H73)</f>
        <v>91.65</v>
      </c>
      <c r="J73" s="172"/>
      <c r="K73" s="11"/>
      <c r="L73" s="54"/>
      <c r="M73" s="55"/>
      <c r="N73" s="56"/>
      <c r="O73" s="57"/>
      <c r="P73" s="57"/>
      <c r="Q73" s="57"/>
      <c r="R73" s="57"/>
      <c r="S73" s="58"/>
      <c r="T73" s="59"/>
      <c r="U73" s="209"/>
    </row>
    <row r="74" spans="1:21">
      <c r="A74" s="111" t="s">
        <v>103</v>
      </c>
      <c r="B74" s="112"/>
      <c r="C74" s="113"/>
      <c r="D74" s="114">
        <v>12.525</v>
      </c>
      <c r="E74" s="114">
        <v>9.7750000000000004</v>
      </c>
      <c r="F74" s="114">
        <v>12.025</v>
      </c>
      <c r="G74" s="114">
        <v>11.475</v>
      </c>
      <c r="H74" s="115">
        <f t="shared" si="1"/>
        <v>45.800000000000004</v>
      </c>
      <c r="I74" s="116">
        <f>SUM(H74+H75)</f>
        <v>89.075000000000003</v>
      </c>
      <c r="J74" s="172">
        <v>6</v>
      </c>
      <c r="K74" s="11"/>
      <c r="L74" s="3"/>
      <c r="M74" s="4"/>
    </row>
    <row r="75" spans="1:21">
      <c r="A75" s="117" t="s">
        <v>41</v>
      </c>
      <c r="B75" s="118">
        <v>2003</v>
      </c>
      <c r="C75" s="119" t="s">
        <v>39</v>
      </c>
      <c r="D75" s="114">
        <v>12.025</v>
      </c>
      <c r="E75" s="114">
        <v>8.85</v>
      </c>
      <c r="F75" s="114">
        <v>11.65</v>
      </c>
      <c r="G75" s="114">
        <v>10.75</v>
      </c>
      <c r="H75" s="115">
        <f t="shared" si="1"/>
        <v>43.274999999999999</v>
      </c>
      <c r="I75" s="120">
        <f>SUM(H74+H75)</f>
        <v>89.075000000000003</v>
      </c>
      <c r="J75" s="172"/>
      <c r="K75" s="11"/>
      <c r="L75" s="3"/>
      <c r="M75" s="4"/>
    </row>
    <row r="76" spans="1:21">
      <c r="A76" s="111" t="s">
        <v>100</v>
      </c>
      <c r="B76" s="112"/>
      <c r="C76" s="161" t="s">
        <v>56</v>
      </c>
      <c r="D76" s="114">
        <v>12.35</v>
      </c>
      <c r="E76" s="114">
        <v>8.8249999999999993</v>
      </c>
      <c r="F76" s="114">
        <v>10.824999999999999</v>
      </c>
      <c r="G76" s="114">
        <v>12.55</v>
      </c>
      <c r="H76" s="115">
        <f t="shared" si="1"/>
        <v>44.55</v>
      </c>
      <c r="I76" s="116">
        <f>SUM(H76+H77)</f>
        <v>88.6</v>
      </c>
      <c r="J76" s="172">
        <v>7</v>
      </c>
      <c r="K76" s="11"/>
      <c r="L76" s="3"/>
      <c r="M76" s="4"/>
    </row>
    <row r="77" spans="1:21">
      <c r="A77" s="117" t="s">
        <v>101</v>
      </c>
      <c r="B77" s="118">
        <v>2003</v>
      </c>
      <c r="C77" s="119" t="s">
        <v>42</v>
      </c>
      <c r="D77" s="114">
        <v>11.775</v>
      </c>
      <c r="E77" s="114">
        <v>8.3249999999999993</v>
      </c>
      <c r="F77" s="114">
        <v>11.525</v>
      </c>
      <c r="G77" s="114">
        <v>12.425000000000001</v>
      </c>
      <c r="H77" s="115">
        <f t="shared" si="1"/>
        <v>44.05</v>
      </c>
      <c r="I77" s="120">
        <f>SUM(H76+H77)</f>
        <v>88.6</v>
      </c>
      <c r="J77" s="172"/>
      <c r="K77" s="11"/>
      <c r="L77" s="3"/>
      <c r="M77" s="4"/>
    </row>
    <row r="78" spans="1:21">
      <c r="A78" s="111" t="s">
        <v>98</v>
      </c>
      <c r="B78" s="112"/>
      <c r="C78" s="162"/>
      <c r="D78" s="114">
        <v>13.025</v>
      </c>
      <c r="E78" s="114">
        <v>10.324999999999999</v>
      </c>
      <c r="F78" s="114">
        <v>11.95</v>
      </c>
      <c r="G78" s="114">
        <v>12.875</v>
      </c>
      <c r="H78" s="115">
        <f t="shared" si="1"/>
        <v>48.174999999999997</v>
      </c>
      <c r="I78" s="116">
        <f>SUM(H78+H79)</f>
        <v>79.574999999999989</v>
      </c>
      <c r="J78" s="172">
        <v>8</v>
      </c>
      <c r="K78" s="11"/>
    </row>
    <row r="79" spans="1:21">
      <c r="A79" s="117" t="s">
        <v>99</v>
      </c>
      <c r="B79" s="118">
        <v>2003</v>
      </c>
      <c r="C79" s="123" t="s">
        <v>36</v>
      </c>
      <c r="D79" s="114">
        <v>12.125</v>
      </c>
      <c r="E79" s="114">
        <v>8.2750000000000004</v>
      </c>
      <c r="F79" s="114">
        <v>11</v>
      </c>
      <c r="G79" s="114">
        <v>0</v>
      </c>
      <c r="H79" s="115">
        <f t="shared" si="1"/>
        <v>31.4</v>
      </c>
      <c r="I79" s="120">
        <f>SUM(H78+H79)</f>
        <v>79.574999999999989</v>
      </c>
      <c r="J79" s="172"/>
      <c r="K79" s="11"/>
    </row>
    <row r="80" spans="1:21" ht="13.5" customHeight="1">
      <c r="A80" s="111" t="s">
        <v>170</v>
      </c>
      <c r="B80" s="112"/>
      <c r="C80" s="113"/>
      <c r="D80" s="114">
        <v>12.925000000000001</v>
      </c>
      <c r="E80" s="114">
        <v>10.45</v>
      </c>
      <c r="F80" s="114">
        <v>12.15</v>
      </c>
      <c r="G80" s="114">
        <v>13.1</v>
      </c>
      <c r="H80" s="115">
        <f t="shared" si="1"/>
        <v>48.625</v>
      </c>
      <c r="I80" s="116">
        <f>SUM(H80+H81)</f>
        <v>91.4</v>
      </c>
      <c r="J80" s="172" t="s">
        <v>71</v>
      </c>
      <c r="K80" s="10"/>
    </row>
    <row r="81" spans="1:14" ht="13.5" customHeight="1">
      <c r="A81" s="117" t="s">
        <v>82</v>
      </c>
      <c r="B81" s="118">
        <v>2002</v>
      </c>
      <c r="C81" s="119" t="s">
        <v>39</v>
      </c>
      <c r="D81" s="114">
        <v>12.2</v>
      </c>
      <c r="E81" s="114">
        <v>8.6</v>
      </c>
      <c r="F81" s="114">
        <v>10.199999999999999</v>
      </c>
      <c r="G81" s="114">
        <v>11.775</v>
      </c>
      <c r="H81" s="115">
        <f t="shared" si="1"/>
        <v>42.774999999999999</v>
      </c>
      <c r="I81" s="120">
        <f>SUM(H80+H81)</f>
        <v>91.4</v>
      </c>
      <c r="J81" s="172"/>
      <c r="K81" s="10"/>
    </row>
    <row r="82" spans="1:14" ht="13.5" customHeight="1">
      <c r="A82" s="111" t="s">
        <v>104</v>
      </c>
      <c r="B82" s="112"/>
      <c r="C82" s="113"/>
      <c r="D82" s="114">
        <v>12.975</v>
      </c>
      <c r="E82" s="114">
        <v>10.574999999999999</v>
      </c>
      <c r="F82" s="114">
        <v>12.025</v>
      </c>
      <c r="G82" s="114">
        <v>12.574999999999999</v>
      </c>
      <c r="H82" s="115">
        <f t="shared" si="1"/>
        <v>48.149999999999991</v>
      </c>
      <c r="I82" s="116">
        <f>SUM(H82+H83)</f>
        <v>77.149999999999991</v>
      </c>
      <c r="J82" s="172" t="s">
        <v>71</v>
      </c>
      <c r="K82" s="10"/>
    </row>
    <row r="83" spans="1:14" ht="13.5" customHeight="1">
      <c r="A83" s="117" t="s">
        <v>43</v>
      </c>
      <c r="B83" s="118">
        <v>2002</v>
      </c>
      <c r="C83" s="119" t="s">
        <v>36</v>
      </c>
      <c r="D83" s="114">
        <v>10.5</v>
      </c>
      <c r="E83" s="114">
        <v>0</v>
      </c>
      <c r="F83" s="114">
        <v>8.6</v>
      </c>
      <c r="G83" s="114">
        <v>9.9</v>
      </c>
      <c r="H83" s="115">
        <f t="shared" si="1"/>
        <v>29</v>
      </c>
      <c r="I83" s="120">
        <f>SUM(H82+H83)</f>
        <v>77.149999999999991</v>
      </c>
      <c r="J83" s="172"/>
      <c r="K83" s="10"/>
    </row>
    <row r="84" spans="1:14" ht="13.5" customHeight="1">
      <c r="A84" s="54"/>
      <c r="B84" s="55"/>
      <c r="C84" s="56"/>
      <c r="D84" s="57"/>
      <c r="E84" s="57"/>
      <c r="F84" s="57"/>
      <c r="G84" s="57"/>
      <c r="H84" s="58"/>
      <c r="I84" s="59"/>
      <c r="J84" s="132"/>
      <c r="K84" s="10"/>
    </row>
    <row r="85" spans="1:14" ht="14.1" customHeight="1">
      <c r="A85" s="70" t="s">
        <v>69</v>
      </c>
      <c r="B85" s="54"/>
      <c r="C85" s="71"/>
      <c r="D85" s="57"/>
      <c r="E85" s="57"/>
      <c r="F85" s="57"/>
      <c r="G85" s="57"/>
      <c r="H85" s="58"/>
      <c r="I85" s="59"/>
      <c r="J85" s="72"/>
      <c r="K85" s="10"/>
      <c r="L85" s="3"/>
      <c r="M85" s="4"/>
    </row>
    <row r="86" spans="1:14">
      <c r="A86" s="181" t="s">
        <v>11</v>
      </c>
      <c r="B86" s="167" t="s">
        <v>65</v>
      </c>
      <c r="C86" s="174" t="s">
        <v>35</v>
      </c>
      <c r="D86" s="74"/>
      <c r="E86" s="74"/>
      <c r="F86" s="74"/>
      <c r="G86" s="74"/>
      <c r="H86" s="75" t="s">
        <v>32</v>
      </c>
      <c r="I86" s="76" t="s">
        <v>13</v>
      </c>
      <c r="J86" s="176" t="s">
        <v>1</v>
      </c>
      <c r="K86" s="10"/>
    </row>
    <row r="87" spans="1:14">
      <c r="A87" s="182"/>
      <c r="B87" s="168"/>
      <c r="C87" s="175"/>
      <c r="D87" s="77"/>
      <c r="E87" s="77"/>
      <c r="F87" s="77"/>
      <c r="G87" s="77"/>
      <c r="H87" s="78" t="s">
        <v>33</v>
      </c>
      <c r="I87" s="79" t="s">
        <v>14</v>
      </c>
      <c r="J87" s="177"/>
      <c r="K87" s="65"/>
    </row>
    <row r="88" spans="1:14" ht="14.1" customHeight="1">
      <c r="A88" s="111" t="s">
        <v>55</v>
      </c>
      <c r="B88" s="112"/>
      <c r="C88" s="121"/>
      <c r="D88" s="114">
        <v>9</v>
      </c>
      <c r="E88" s="114">
        <v>5.35</v>
      </c>
      <c r="F88" s="114">
        <v>8.65</v>
      </c>
      <c r="G88" s="114">
        <v>9.0500000000000007</v>
      </c>
      <c r="H88" s="115">
        <f t="shared" ref="H88:H97" si="2">SUM(D88+E88+F88+G88)</f>
        <v>32.049999999999997</v>
      </c>
      <c r="I88" s="116">
        <f>SUM(H88+H89)</f>
        <v>78</v>
      </c>
      <c r="J88" s="172">
        <v>1</v>
      </c>
      <c r="K88" s="61"/>
    </row>
    <row r="89" spans="1:14" ht="14.1" customHeight="1">
      <c r="A89" s="117" t="s">
        <v>22</v>
      </c>
      <c r="B89" s="118">
        <v>2005</v>
      </c>
      <c r="C89" s="119" t="s">
        <v>39</v>
      </c>
      <c r="D89" s="114">
        <v>12.2</v>
      </c>
      <c r="E89" s="114">
        <v>10.525</v>
      </c>
      <c r="F89" s="114">
        <v>11.25</v>
      </c>
      <c r="G89" s="114">
        <v>11.975</v>
      </c>
      <c r="H89" s="115">
        <f t="shared" si="2"/>
        <v>45.95</v>
      </c>
      <c r="I89" s="120">
        <f>SUM(H88+H89)</f>
        <v>78</v>
      </c>
      <c r="J89" s="173"/>
      <c r="K89" s="61"/>
    </row>
    <row r="90" spans="1:14" ht="14.1" customHeight="1">
      <c r="A90" s="111" t="s">
        <v>45</v>
      </c>
      <c r="B90" s="112"/>
      <c r="C90" s="121"/>
      <c r="D90" s="114">
        <v>9.0749999999999993</v>
      </c>
      <c r="E90" s="114">
        <v>5.2</v>
      </c>
      <c r="F90" s="114">
        <v>8</v>
      </c>
      <c r="G90" s="114">
        <v>8.4499999999999993</v>
      </c>
      <c r="H90" s="115">
        <f t="shared" si="2"/>
        <v>30.724999999999998</v>
      </c>
      <c r="I90" s="116">
        <f>SUM(H90+H91)</f>
        <v>76.75</v>
      </c>
      <c r="J90" s="172">
        <v>2</v>
      </c>
      <c r="K90" s="11"/>
    </row>
    <row r="91" spans="1:14" ht="14.1" customHeight="1">
      <c r="A91" s="117" t="s">
        <v>38</v>
      </c>
      <c r="B91" s="118">
        <v>2006</v>
      </c>
      <c r="C91" s="119" t="s">
        <v>36</v>
      </c>
      <c r="D91" s="114">
        <v>12.3</v>
      </c>
      <c r="E91" s="114">
        <v>10.7</v>
      </c>
      <c r="F91" s="114">
        <v>11.9</v>
      </c>
      <c r="G91" s="114">
        <v>11.125</v>
      </c>
      <c r="H91" s="115">
        <f t="shared" si="2"/>
        <v>46.024999999999999</v>
      </c>
      <c r="I91" s="120">
        <f>SUM(H90+H91)</f>
        <v>76.75</v>
      </c>
      <c r="J91" s="173"/>
      <c r="K91" s="11"/>
    </row>
    <row r="92" spans="1:14" ht="14.1" customHeight="1">
      <c r="A92" s="111" t="s">
        <v>111</v>
      </c>
      <c r="B92" s="112"/>
      <c r="C92" s="113"/>
      <c r="D92" s="114">
        <v>9.1999999999999993</v>
      </c>
      <c r="E92" s="114">
        <v>5.4249999999999998</v>
      </c>
      <c r="F92" s="114">
        <v>8.6</v>
      </c>
      <c r="G92" s="114">
        <v>8.65</v>
      </c>
      <c r="H92" s="115">
        <f t="shared" si="2"/>
        <v>31.875</v>
      </c>
      <c r="I92" s="116">
        <f>SUM(H92+H93)</f>
        <v>76.724999999999994</v>
      </c>
      <c r="J92" s="172">
        <v>3</v>
      </c>
      <c r="K92" s="11"/>
    </row>
    <row r="93" spans="1:14" ht="14.1" customHeight="1">
      <c r="A93" s="117" t="s">
        <v>25</v>
      </c>
      <c r="B93" s="118">
        <v>2005</v>
      </c>
      <c r="C93" s="123" t="s">
        <v>106</v>
      </c>
      <c r="D93" s="114">
        <v>12.45</v>
      </c>
      <c r="E93" s="114">
        <v>9.0749999999999993</v>
      </c>
      <c r="F93" s="114">
        <v>11.4</v>
      </c>
      <c r="G93" s="114">
        <v>11.925000000000001</v>
      </c>
      <c r="H93" s="115">
        <f t="shared" si="2"/>
        <v>44.849999999999994</v>
      </c>
      <c r="I93" s="120">
        <f>SUM(H92+H93)</f>
        <v>76.724999999999994</v>
      </c>
      <c r="J93" s="173"/>
      <c r="K93" s="11"/>
    </row>
    <row r="94" spans="1:14" ht="14.1" customHeight="1">
      <c r="A94" s="111" t="s">
        <v>112</v>
      </c>
      <c r="B94" s="112"/>
      <c r="C94" s="113"/>
      <c r="D94" s="114">
        <v>9.06</v>
      </c>
      <c r="E94" s="114">
        <v>6.9749999999999996</v>
      </c>
      <c r="F94" s="114">
        <v>7.875</v>
      </c>
      <c r="G94" s="114">
        <v>7.75</v>
      </c>
      <c r="H94" s="115">
        <f t="shared" si="2"/>
        <v>31.66</v>
      </c>
      <c r="I94" s="116">
        <f>SUM(H94+H95)</f>
        <v>75.984999999999999</v>
      </c>
      <c r="J94" s="172">
        <v>4</v>
      </c>
      <c r="K94" s="11"/>
      <c r="L94" s="29"/>
      <c r="M94" s="41"/>
      <c r="N94" s="68"/>
    </row>
    <row r="95" spans="1:14" ht="14.1" customHeight="1">
      <c r="A95" s="117" t="s">
        <v>64</v>
      </c>
      <c r="B95" s="118">
        <v>2005</v>
      </c>
      <c r="C95" s="163" t="s">
        <v>106</v>
      </c>
      <c r="D95" s="114">
        <v>12.375</v>
      </c>
      <c r="E95" s="114">
        <v>7.95</v>
      </c>
      <c r="F95" s="114">
        <v>12.824999999999999</v>
      </c>
      <c r="G95" s="114">
        <v>11.175000000000001</v>
      </c>
      <c r="H95" s="115">
        <f t="shared" si="2"/>
        <v>44.325000000000003</v>
      </c>
      <c r="I95" s="120">
        <f>SUM(H94+H95)</f>
        <v>75.984999999999999</v>
      </c>
      <c r="J95" s="173"/>
      <c r="K95" s="11"/>
      <c r="L95" s="29"/>
      <c r="M95" s="41"/>
      <c r="N95" s="67"/>
    </row>
    <row r="96" spans="1:14" ht="14.1" customHeight="1">
      <c r="A96" s="111" t="s">
        <v>47</v>
      </c>
      <c r="B96" s="112"/>
      <c r="C96" s="121"/>
      <c r="D96" s="114">
        <v>9.0749999999999993</v>
      </c>
      <c r="E96" s="114">
        <v>5.5250000000000004</v>
      </c>
      <c r="F96" s="114">
        <v>8.65</v>
      </c>
      <c r="G96" s="114">
        <v>8.15</v>
      </c>
      <c r="H96" s="115">
        <f t="shared" si="2"/>
        <v>31.4</v>
      </c>
      <c r="I96" s="116">
        <f>SUM(H96+H97)</f>
        <v>75.550000000000011</v>
      </c>
      <c r="J96" s="172">
        <v>5</v>
      </c>
      <c r="K96" s="11"/>
    </row>
    <row r="97" spans="1:22" ht="14.1" customHeight="1">
      <c r="A97" s="117" t="s">
        <v>43</v>
      </c>
      <c r="B97" s="118">
        <v>2005</v>
      </c>
      <c r="C97" s="122" t="s">
        <v>39</v>
      </c>
      <c r="D97" s="114">
        <v>12.975</v>
      </c>
      <c r="E97" s="114">
        <v>7.2249999999999996</v>
      </c>
      <c r="F97" s="114">
        <v>12.125</v>
      </c>
      <c r="G97" s="114">
        <v>11.824999999999999</v>
      </c>
      <c r="H97" s="115">
        <f t="shared" si="2"/>
        <v>44.150000000000006</v>
      </c>
      <c r="I97" s="120">
        <f>SUM(H96+H97)</f>
        <v>75.550000000000011</v>
      </c>
      <c r="J97" s="173"/>
      <c r="K97" s="11"/>
    </row>
    <row r="98" spans="1:22" ht="14.1" customHeight="1">
      <c r="A98" s="111" t="s">
        <v>61</v>
      </c>
      <c r="B98" s="112"/>
      <c r="C98" s="121"/>
      <c r="D98" s="114">
        <v>9.3249999999999993</v>
      </c>
      <c r="E98" s="114">
        <v>7.2750000000000004</v>
      </c>
      <c r="F98" s="114">
        <v>7.7</v>
      </c>
      <c r="G98" s="114">
        <v>7.1</v>
      </c>
      <c r="H98" s="115">
        <f t="shared" ref="H98:H99" si="3">SUM(D98+E98+F98+G98)</f>
        <v>31.4</v>
      </c>
      <c r="I98" s="116">
        <f>SUM(H98+H99)</f>
        <v>74.875</v>
      </c>
      <c r="J98" s="172">
        <v>6</v>
      </c>
      <c r="K98" s="61"/>
      <c r="L98" s="54"/>
      <c r="M98" s="55"/>
      <c r="N98" s="56"/>
      <c r="O98" s="57"/>
      <c r="P98" s="57"/>
      <c r="Q98" s="57"/>
      <c r="R98" s="57"/>
      <c r="S98" s="58"/>
      <c r="T98" s="31"/>
      <c r="U98" s="209"/>
      <c r="V98" s="53"/>
    </row>
    <row r="99" spans="1:22" ht="14.1" customHeight="1">
      <c r="A99" s="117" t="s">
        <v>27</v>
      </c>
      <c r="B99" s="118">
        <v>2006</v>
      </c>
      <c r="C99" s="119" t="s">
        <v>36</v>
      </c>
      <c r="D99" s="114">
        <v>12.9</v>
      </c>
      <c r="E99" s="114">
        <v>8.0749999999999993</v>
      </c>
      <c r="F99" s="114">
        <v>10.9</v>
      </c>
      <c r="G99" s="114">
        <v>11.6</v>
      </c>
      <c r="H99" s="115">
        <f t="shared" si="3"/>
        <v>43.475000000000001</v>
      </c>
      <c r="I99" s="120">
        <f>SUM(H98+H99)</f>
        <v>74.875</v>
      </c>
      <c r="J99" s="173"/>
      <c r="K99" s="61"/>
      <c r="L99" s="54"/>
      <c r="M99" s="55"/>
      <c r="N99" s="56"/>
      <c r="O99" s="57"/>
      <c r="P99" s="57"/>
      <c r="Q99" s="57"/>
      <c r="R99" s="57"/>
      <c r="S99" s="58"/>
      <c r="T99" s="59"/>
      <c r="U99" s="209"/>
      <c r="V99" s="53"/>
    </row>
    <row r="100" spans="1:22" ht="14.1" customHeight="1">
      <c r="A100" s="111" t="s">
        <v>107</v>
      </c>
      <c r="B100" s="112"/>
      <c r="C100" s="113"/>
      <c r="D100" s="114">
        <v>8.9499999999999993</v>
      </c>
      <c r="E100" s="114">
        <v>7.2249999999999996</v>
      </c>
      <c r="F100" s="114">
        <v>7.3</v>
      </c>
      <c r="G100" s="114">
        <v>7.0750000000000002</v>
      </c>
      <c r="H100" s="115">
        <f t="shared" ref="H100:H101" si="4">SUM(D100+E100+F100+G100)</f>
        <v>30.549999999999997</v>
      </c>
      <c r="I100" s="116">
        <f>SUM(H100+H101)</f>
        <v>74.524999999999991</v>
      </c>
      <c r="J100" s="172">
        <v>7</v>
      </c>
      <c r="K100" s="61"/>
      <c r="L100" s="54"/>
      <c r="M100" s="55"/>
      <c r="N100" s="56"/>
      <c r="O100" s="57"/>
      <c r="P100" s="57"/>
      <c r="Q100" s="57"/>
      <c r="R100" s="57"/>
      <c r="S100" s="58"/>
      <c r="T100" s="59"/>
      <c r="U100" s="142"/>
      <c r="V100" s="53"/>
    </row>
    <row r="101" spans="1:22" ht="14.1" customHeight="1">
      <c r="A101" s="117" t="s">
        <v>108</v>
      </c>
      <c r="B101" s="118">
        <v>2005</v>
      </c>
      <c r="C101" s="123" t="s">
        <v>39</v>
      </c>
      <c r="D101" s="114">
        <v>12.824999999999999</v>
      </c>
      <c r="E101" s="114">
        <v>8.2249999999999996</v>
      </c>
      <c r="F101" s="114">
        <v>11.6</v>
      </c>
      <c r="G101" s="114">
        <v>11.324999999999999</v>
      </c>
      <c r="H101" s="115">
        <f t="shared" si="4"/>
        <v>43.974999999999994</v>
      </c>
      <c r="I101" s="120">
        <f>SUM(H100+H101)</f>
        <v>74.524999999999991</v>
      </c>
      <c r="J101" s="173"/>
      <c r="K101" s="61"/>
      <c r="L101" s="54"/>
      <c r="M101" s="55"/>
      <c r="N101" s="56"/>
      <c r="O101" s="57"/>
      <c r="P101" s="57"/>
      <c r="Q101" s="57"/>
      <c r="R101" s="57"/>
      <c r="S101" s="58"/>
      <c r="T101" s="59"/>
      <c r="U101" s="142"/>
      <c r="V101" s="53"/>
    </row>
    <row r="102" spans="1:22" ht="14.1" customHeight="1">
      <c r="A102" s="111" t="s">
        <v>53</v>
      </c>
      <c r="B102" s="112"/>
      <c r="C102" s="113"/>
      <c r="D102" s="114">
        <v>8.8800000000000008</v>
      </c>
      <c r="E102" s="114">
        <v>2.5249999999999999</v>
      </c>
      <c r="F102" s="114">
        <v>5.5750000000000002</v>
      </c>
      <c r="G102" s="114">
        <v>7.7</v>
      </c>
      <c r="H102" s="115">
        <f>SUM(D102+E102+F102+G102)</f>
        <v>24.68</v>
      </c>
      <c r="I102" s="116">
        <f>SUM(H102+H103)</f>
        <v>69.555000000000007</v>
      </c>
      <c r="J102" s="172">
        <v>8</v>
      </c>
      <c r="K102" s="61"/>
      <c r="L102" s="54"/>
      <c r="M102" s="55"/>
      <c r="N102" s="56"/>
      <c r="O102" s="57"/>
      <c r="P102" s="57"/>
      <c r="Q102" s="57"/>
      <c r="R102" s="57"/>
      <c r="S102" s="58"/>
      <c r="T102" s="59"/>
      <c r="U102" s="132"/>
      <c r="V102" s="53"/>
    </row>
    <row r="103" spans="1:22" ht="14.1" customHeight="1">
      <c r="A103" s="117" t="s">
        <v>22</v>
      </c>
      <c r="B103" s="118">
        <v>2005</v>
      </c>
      <c r="C103" s="122" t="s">
        <v>36</v>
      </c>
      <c r="D103" s="114">
        <v>12.2</v>
      </c>
      <c r="E103" s="114">
        <v>10.025</v>
      </c>
      <c r="F103" s="114">
        <v>11</v>
      </c>
      <c r="G103" s="114">
        <v>11.65</v>
      </c>
      <c r="H103" s="115">
        <f>SUM(D103+E103+F103+G103)</f>
        <v>44.875</v>
      </c>
      <c r="I103" s="120">
        <f>SUM(H102+H103)</f>
        <v>69.555000000000007</v>
      </c>
      <c r="J103" s="173"/>
      <c r="K103" s="61"/>
      <c r="L103" s="54"/>
      <c r="M103" s="55"/>
      <c r="N103" s="56"/>
      <c r="O103" s="57"/>
      <c r="P103" s="57"/>
      <c r="Q103" s="57"/>
      <c r="R103" s="57"/>
      <c r="S103" s="58"/>
      <c r="T103" s="59"/>
      <c r="U103" s="132"/>
      <c r="V103" s="53"/>
    </row>
    <row r="104" spans="1:22" ht="14.1" customHeight="1">
      <c r="A104" s="111" t="s">
        <v>109</v>
      </c>
      <c r="B104" s="112"/>
      <c r="C104" s="121"/>
      <c r="D104" s="114">
        <v>8.6</v>
      </c>
      <c r="E104" s="114">
        <v>6.3</v>
      </c>
      <c r="F104" s="114">
        <v>7.6</v>
      </c>
      <c r="G104" s="114">
        <v>7.7</v>
      </c>
      <c r="H104" s="115">
        <f t="shared" ref="H104:H105" si="5">SUM(D104+E104+F104+G104)</f>
        <v>30.2</v>
      </c>
      <c r="I104" s="116">
        <f>SUM(H104+H105)</f>
        <v>74.100000000000009</v>
      </c>
      <c r="J104" s="172" t="s">
        <v>71</v>
      </c>
      <c r="K104" s="61"/>
      <c r="V104" s="53"/>
    </row>
    <row r="105" spans="1:22" ht="14.1" customHeight="1">
      <c r="A105" s="117" t="s">
        <v>110</v>
      </c>
      <c r="B105" s="118">
        <v>2004</v>
      </c>
      <c r="C105" s="122" t="s">
        <v>36</v>
      </c>
      <c r="D105" s="114">
        <v>12.25</v>
      </c>
      <c r="E105" s="114">
        <v>8.9749999999999996</v>
      </c>
      <c r="F105" s="114">
        <v>11.05</v>
      </c>
      <c r="G105" s="114">
        <v>11.625</v>
      </c>
      <c r="H105" s="115">
        <f t="shared" si="5"/>
        <v>43.900000000000006</v>
      </c>
      <c r="I105" s="120">
        <f>SUM(H104+H105)</f>
        <v>74.100000000000009</v>
      </c>
      <c r="J105" s="172"/>
      <c r="K105" s="61"/>
      <c r="V105" s="53"/>
    </row>
    <row r="106" spans="1:22" ht="11.25" customHeight="1">
      <c r="A106" s="54"/>
      <c r="B106" s="55"/>
      <c r="C106" s="56"/>
      <c r="D106" s="57"/>
      <c r="E106" s="57"/>
      <c r="F106" s="57"/>
      <c r="G106" s="57"/>
      <c r="H106" s="58"/>
      <c r="I106" s="59"/>
      <c r="J106" s="132"/>
      <c r="K106" s="61"/>
      <c r="L106" s="54"/>
      <c r="M106" s="55"/>
      <c r="N106" s="56"/>
      <c r="O106" s="57"/>
      <c r="P106" s="57"/>
      <c r="Q106" s="57"/>
      <c r="R106" s="57"/>
      <c r="S106" s="58"/>
      <c r="T106" s="59"/>
      <c r="U106" s="132"/>
      <c r="V106" s="53"/>
    </row>
    <row r="107" spans="1:22" ht="11.25" customHeight="1">
      <c r="A107" s="54"/>
      <c r="B107" s="55"/>
      <c r="C107" s="56"/>
      <c r="D107" s="57"/>
      <c r="E107" s="57"/>
      <c r="F107" s="57"/>
      <c r="G107" s="57"/>
      <c r="H107" s="58"/>
      <c r="I107" s="59"/>
      <c r="J107" s="132"/>
      <c r="K107" s="61"/>
      <c r="L107" s="54"/>
      <c r="M107" s="55"/>
      <c r="N107" s="56"/>
      <c r="O107" s="57"/>
      <c r="P107" s="57"/>
      <c r="Q107" s="57"/>
      <c r="R107" s="57"/>
      <c r="S107" s="58"/>
      <c r="T107" s="59"/>
      <c r="U107" s="132"/>
      <c r="V107" s="53"/>
    </row>
    <row r="108" spans="1:22" ht="11.25" customHeight="1">
      <c r="A108" s="54"/>
      <c r="B108" s="55"/>
      <c r="C108" s="56"/>
      <c r="D108" s="57"/>
      <c r="E108" s="57"/>
      <c r="F108" s="57"/>
      <c r="G108" s="57"/>
      <c r="H108" s="58"/>
      <c r="I108" s="59"/>
      <c r="J108" s="132"/>
      <c r="K108" s="61"/>
      <c r="L108" s="54"/>
      <c r="M108" s="55"/>
      <c r="N108" s="56"/>
      <c r="O108" s="57"/>
      <c r="P108" s="57"/>
      <c r="Q108" s="57"/>
      <c r="R108" s="57"/>
      <c r="S108" s="58"/>
      <c r="T108" s="59"/>
      <c r="U108" s="132"/>
      <c r="V108" s="53"/>
    </row>
    <row r="109" spans="1:22" ht="14.1" customHeight="1">
      <c r="A109" s="80" t="s">
        <v>2</v>
      </c>
      <c r="B109" s="80"/>
      <c r="C109" s="81"/>
      <c r="D109" s="52"/>
      <c r="E109" s="52"/>
      <c r="F109" s="52"/>
      <c r="G109" s="63"/>
      <c r="H109" s="63" t="s">
        <v>96</v>
      </c>
      <c r="I109" s="63"/>
      <c r="J109" s="132"/>
      <c r="K109" s="61"/>
      <c r="L109" s="54"/>
      <c r="M109" s="55"/>
      <c r="N109" s="56"/>
      <c r="O109" s="57"/>
      <c r="P109" s="57"/>
      <c r="Q109" s="57"/>
      <c r="R109" s="57"/>
      <c r="S109" s="58"/>
      <c r="T109" s="59"/>
      <c r="U109" s="132"/>
      <c r="V109" s="53"/>
    </row>
    <row r="110" spans="1:22" ht="14.1" customHeight="1">
      <c r="A110" s="80" t="s">
        <v>4</v>
      </c>
      <c r="B110" s="80"/>
      <c r="C110" s="81"/>
      <c r="D110" s="52"/>
      <c r="E110" s="52"/>
      <c r="F110" s="52"/>
      <c r="G110" s="63"/>
      <c r="H110" s="63" t="s">
        <v>48</v>
      </c>
      <c r="I110" s="63"/>
      <c r="J110" s="132"/>
      <c r="K110" s="61"/>
      <c r="L110" s="54"/>
      <c r="M110" s="55"/>
      <c r="N110" s="56"/>
      <c r="O110" s="57"/>
      <c r="P110" s="57"/>
      <c r="Q110" s="57"/>
      <c r="R110" s="57"/>
      <c r="S110" s="58"/>
      <c r="T110" s="59"/>
      <c r="U110" s="132"/>
      <c r="V110" s="53"/>
    </row>
    <row r="111" spans="1:22" ht="10.5" customHeight="1">
      <c r="A111" s="54"/>
      <c r="B111" s="55"/>
      <c r="C111" s="56"/>
      <c r="D111" s="57"/>
      <c r="E111" s="57"/>
      <c r="F111" s="57"/>
      <c r="G111" s="57"/>
      <c r="H111" s="58"/>
      <c r="I111" s="59"/>
      <c r="J111" s="132"/>
      <c r="K111" s="61"/>
      <c r="L111" s="54"/>
      <c r="M111" s="55"/>
      <c r="N111" s="56"/>
      <c r="O111" s="57"/>
      <c r="P111" s="57"/>
      <c r="Q111" s="57"/>
      <c r="R111" s="57"/>
      <c r="S111" s="58"/>
      <c r="T111" s="59"/>
      <c r="U111" s="132"/>
      <c r="V111" s="53"/>
    </row>
    <row r="112" spans="1:22" ht="14.1" customHeight="1">
      <c r="A112" s="80" t="s">
        <v>3</v>
      </c>
      <c r="B112" s="80"/>
      <c r="C112" s="81"/>
      <c r="D112" s="63"/>
      <c r="E112" s="63"/>
      <c r="F112" s="63"/>
      <c r="G112" s="63"/>
      <c r="H112" s="63" t="s">
        <v>34</v>
      </c>
      <c r="I112" s="63"/>
      <c r="J112" s="132"/>
      <c r="K112" s="61"/>
      <c r="L112" s="62"/>
      <c r="M112" s="52"/>
      <c r="N112" s="63"/>
      <c r="O112" s="63"/>
      <c r="P112" s="63"/>
      <c r="Q112" s="63"/>
      <c r="R112" s="63"/>
      <c r="S112" s="63"/>
      <c r="T112" s="63"/>
      <c r="U112" s="63"/>
    </row>
    <row r="113" spans="1:21" ht="14.1" customHeight="1">
      <c r="A113" s="80" t="s">
        <v>4</v>
      </c>
      <c r="B113" s="80"/>
      <c r="C113" s="81"/>
      <c r="D113" s="81"/>
      <c r="E113" s="81"/>
      <c r="F113" s="81"/>
      <c r="G113" s="63"/>
      <c r="H113" s="63" t="s">
        <v>48</v>
      </c>
      <c r="I113" s="63"/>
      <c r="J113" s="132"/>
      <c r="K113" s="61"/>
      <c r="L113" s="62"/>
      <c r="M113" s="52"/>
      <c r="N113" s="63"/>
      <c r="O113" s="63"/>
      <c r="P113" s="63"/>
      <c r="Q113" s="63"/>
      <c r="R113" s="63"/>
      <c r="S113" s="63"/>
      <c r="T113" s="63"/>
      <c r="U113" s="63"/>
    </row>
    <row r="114" spans="1:21" ht="14.1" customHeight="1">
      <c r="A114" s="169" t="s">
        <v>162</v>
      </c>
      <c r="B114" s="169"/>
      <c r="C114" s="169"/>
      <c r="D114" s="169"/>
      <c r="E114" s="169"/>
      <c r="F114" s="169"/>
      <c r="G114" s="169"/>
      <c r="H114" s="169"/>
      <c r="I114" s="169"/>
      <c r="J114" s="169"/>
      <c r="K114" s="61"/>
      <c r="L114" s="62"/>
      <c r="M114" s="52"/>
      <c r="N114" s="63"/>
      <c r="O114" s="63"/>
      <c r="P114" s="63"/>
      <c r="Q114" s="63"/>
      <c r="R114" s="63"/>
      <c r="S114" s="63"/>
      <c r="T114" s="63"/>
      <c r="U114" s="63"/>
    </row>
    <row r="115" spans="1:21" ht="12" customHeight="1">
      <c r="A115" s="169" t="s">
        <v>163</v>
      </c>
      <c r="B115" s="169"/>
      <c r="C115" s="169"/>
      <c r="D115" s="169"/>
      <c r="E115" s="169"/>
      <c r="F115" s="169"/>
      <c r="G115" s="169"/>
      <c r="H115" s="169"/>
      <c r="I115" s="169"/>
      <c r="J115" s="169"/>
      <c r="K115" s="61"/>
      <c r="L115" s="62"/>
      <c r="M115" s="52"/>
      <c r="N115" s="63"/>
      <c r="O115" s="63"/>
      <c r="P115" s="63"/>
      <c r="Q115" s="63"/>
      <c r="R115" s="63"/>
      <c r="S115" s="63"/>
      <c r="T115" s="63"/>
      <c r="U115" s="63"/>
    </row>
    <row r="116" spans="1:21" ht="14.1" customHeight="1">
      <c r="A116" s="169" t="s">
        <v>164</v>
      </c>
      <c r="B116" s="169"/>
      <c r="C116" s="169"/>
      <c r="D116" s="169"/>
      <c r="E116" s="169"/>
      <c r="F116" s="169"/>
      <c r="G116" s="169"/>
      <c r="H116" s="169"/>
      <c r="I116" s="169"/>
      <c r="J116" s="169"/>
      <c r="K116" s="61"/>
      <c r="L116" s="62"/>
      <c r="M116" s="52"/>
      <c r="N116" s="63"/>
      <c r="O116" s="63"/>
      <c r="P116" s="63"/>
      <c r="Q116" s="63"/>
      <c r="R116" s="63"/>
      <c r="S116" s="63"/>
      <c r="T116" s="63"/>
      <c r="U116" s="63"/>
    </row>
    <row r="117" spans="1:21" ht="7.5" customHeight="1">
      <c r="A117" s="131"/>
      <c r="B117" s="131"/>
      <c r="C117" s="131"/>
      <c r="D117" s="131"/>
      <c r="E117" s="131"/>
      <c r="F117" s="131"/>
      <c r="G117" s="131"/>
      <c r="H117" s="131"/>
      <c r="I117" s="131"/>
      <c r="J117" s="131"/>
      <c r="K117" s="61"/>
      <c r="L117" s="62"/>
      <c r="M117" s="52"/>
      <c r="N117" s="63"/>
      <c r="O117" s="63"/>
      <c r="P117" s="63"/>
      <c r="Q117" s="63"/>
      <c r="R117" s="63"/>
      <c r="S117" s="63"/>
      <c r="T117" s="63"/>
      <c r="U117" s="63"/>
    </row>
    <row r="118" spans="1:21" ht="14.1" customHeight="1">
      <c r="A118" s="170" t="s">
        <v>85</v>
      </c>
      <c r="B118" s="170"/>
      <c r="C118" s="170"/>
      <c r="D118" s="170"/>
      <c r="E118" s="170"/>
      <c r="F118" s="170"/>
      <c r="G118" s="170"/>
      <c r="H118" s="170"/>
      <c r="I118" s="170"/>
      <c r="J118" s="170"/>
      <c r="K118" s="61"/>
      <c r="L118" s="62"/>
      <c r="M118" s="52"/>
      <c r="N118" s="63"/>
      <c r="O118" s="63"/>
      <c r="P118" s="63"/>
      <c r="Q118" s="63"/>
      <c r="R118" s="63"/>
      <c r="S118" s="63"/>
      <c r="T118" s="63"/>
      <c r="U118" s="63"/>
    </row>
    <row r="119" spans="1:21" ht="6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61"/>
      <c r="L119" s="62"/>
      <c r="M119" s="52"/>
      <c r="N119" s="63"/>
      <c r="O119" s="63"/>
      <c r="P119" s="63"/>
      <c r="Q119" s="63"/>
      <c r="R119" s="63"/>
      <c r="S119" s="63"/>
      <c r="T119" s="63"/>
      <c r="U119" s="63"/>
    </row>
    <row r="120" spans="1:21" ht="12.75" customHeight="1">
      <c r="A120" s="1" t="s">
        <v>21</v>
      </c>
      <c r="C120" s="171" t="s">
        <v>9</v>
      </c>
      <c r="D120" s="171"/>
      <c r="E120" s="171"/>
      <c r="F120" s="171"/>
      <c r="G120" s="171"/>
      <c r="H120" s="171"/>
      <c r="I120" s="171"/>
      <c r="J120" s="171"/>
      <c r="K120" s="61"/>
      <c r="L120" s="62"/>
      <c r="M120" s="52"/>
      <c r="N120" s="63"/>
      <c r="O120" s="63"/>
      <c r="P120" s="63"/>
      <c r="Q120" s="63"/>
      <c r="R120" s="63"/>
      <c r="S120" s="63"/>
      <c r="T120" s="63"/>
      <c r="U120" s="63"/>
    </row>
    <row r="121" spans="1:21" ht="5.25" customHeight="1">
      <c r="A121" s="80"/>
      <c r="B121" s="80"/>
      <c r="C121" s="81"/>
      <c r="D121" s="81"/>
      <c r="E121" s="81"/>
      <c r="F121" s="81"/>
      <c r="G121" s="63"/>
      <c r="H121" s="63"/>
      <c r="I121" s="63"/>
      <c r="J121" s="132"/>
      <c r="K121" s="61"/>
      <c r="L121" s="62"/>
      <c r="M121" s="52"/>
      <c r="N121" s="63"/>
      <c r="O121" s="63"/>
      <c r="P121" s="63"/>
      <c r="Q121" s="63"/>
      <c r="R121" s="63"/>
      <c r="S121" s="63"/>
      <c r="T121" s="63"/>
      <c r="U121" s="63"/>
    </row>
    <row r="122" spans="1:21" ht="14.1" customHeight="1">
      <c r="A122" s="70" t="s">
        <v>70</v>
      </c>
      <c r="B122" s="54"/>
      <c r="C122" s="71"/>
      <c r="D122" s="57"/>
      <c r="E122" s="57"/>
      <c r="F122" s="57"/>
      <c r="G122" s="57"/>
      <c r="H122" s="58"/>
      <c r="I122" s="59"/>
      <c r="J122" s="100"/>
      <c r="K122" s="61"/>
      <c r="L122" s="62"/>
      <c r="M122" s="52"/>
      <c r="N122" s="63"/>
      <c r="O122" s="63"/>
      <c r="P122" s="63"/>
      <c r="Q122" s="63"/>
      <c r="R122" s="63"/>
      <c r="S122" s="63"/>
      <c r="T122" s="63"/>
      <c r="U122" s="63"/>
    </row>
    <row r="123" spans="1:21" ht="14.1" customHeight="1">
      <c r="A123" s="181" t="s">
        <v>11</v>
      </c>
      <c r="B123" s="167" t="s">
        <v>65</v>
      </c>
      <c r="C123" s="174" t="s">
        <v>35</v>
      </c>
      <c r="D123" s="74"/>
      <c r="E123" s="74"/>
      <c r="F123" s="74"/>
      <c r="G123" s="74"/>
      <c r="H123" s="75" t="s">
        <v>32</v>
      </c>
      <c r="I123" s="76" t="s">
        <v>13</v>
      </c>
      <c r="J123" s="176" t="s">
        <v>1</v>
      </c>
      <c r="K123" s="61"/>
      <c r="L123" s="62"/>
      <c r="M123" s="52"/>
      <c r="N123" s="63"/>
      <c r="O123" s="63"/>
      <c r="P123" s="63"/>
      <c r="Q123" s="63"/>
      <c r="R123" s="63"/>
      <c r="S123" s="63"/>
      <c r="T123" s="63"/>
      <c r="U123" s="63"/>
    </row>
    <row r="124" spans="1:21" ht="14.1" customHeight="1">
      <c r="A124" s="182"/>
      <c r="B124" s="168"/>
      <c r="C124" s="175"/>
      <c r="D124" s="77"/>
      <c r="E124" s="77"/>
      <c r="F124" s="77"/>
      <c r="G124" s="77"/>
      <c r="H124" s="78" t="s">
        <v>33</v>
      </c>
      <c r="I124" s="79" t="s">
        <v>14</v>
      </c>
      <c r="J124" s="177"/>
      <c r="K124" s="61"/>
      <c r="L124" s="62"/>
      <c r="M124" s="52"/>
      <c r="N124" s="63"/>
      <c r="O124" s="63"/>
      <c r="P124" s="63"/>
      <c r="Q124" s="63"/>
      <c r="R124" s="63"/>
      <c r="S124" s="63"/>
      <c r="T124" s="63"/>
      <c r="U124" s="63"/>
    </row>
    <row r="125" spans="1:21" ht="14.1" customHeight="1">
      <c r="A125" s="111" t="s">
        <v>54</v>
      </c>
      <c r="B125" s="112"/>
      <c r="C125" s="113"/>
      <c r="D125" s="114">
        <v>13.275</v>
      </c>
      <c r="E125" s="114">
        <v>9.875</v>
      </c>
      <c r="F125" s="114">
        <v>11.475</v>
      </c>
      <c r="G125" s="114">
        <v>12.074999999999999</v>
      </c>
      <c r="H125" s="115">
        <f t="shared" ref="H125:H138" si="6">SUM(D125+E125+F125+G125)</f>
        <v>46.7</v>
      </c>
      <c r="I125" s="116">
        <f>SUM(H125+H126)</f>
        <v>92.050000000000011</v>
      </c>
      <c r="J125" s="172">
        <v>1</v>
      </c>
      <c r="K125" s="61"/>
      <c r="L125" s="62"/>
      <c r="M125" s="52"/>
      <c r="N125" s="63"/>
      <c r="O125" s="63"/>
      <c r="P125" s="63"/>
      <c r="Q125" s="63"/>
      <c r="R125" s="63"/>
      <c r="S125" s="63"/>
      <c r="T125" s="63"/>
      <c r="U125" s="63"/>
    </row>
    <row r="126" spans="1:21" ht="14.1" customHeight="1">
      <c r="A126" s="117" t="s">
        <v>23</v>
      </c>
      <c r="B126" s="118">
        <v>2006</v>
      </c>
      <c r="C126" s="151" t="s">
        <v>36</v>
      </c>
      <c r="D126" s="114">
        <v>13.175000000000001</v>
      </c>
      <c r="E126" s="114">
        <v>10.45</v>
      </c>
      <c r="F126" s="114">
        <v>10.1</v>
      </c>
      <c r="G126" s="114">
        <v>11.625</v>
      </c>
      <c r="H126" s="115">
        <f t="shared" si="6"/>
        <v>45.35</v>
      </c>
      <c r="I126" s="120">
        <f>SUM(H125+H126)</f>
        <v>92.050000000000011</v>
      </c>
      <c r="J126" s="173"/>
      <c r="K126" s="61"/>
      <c r="L126" s="62"/>
      <c r="M126" s="52"/>
      <c r="N126" s="63"/>
      <c r="O126" s="63"/>
      <c r="P126" s="63"/>
      <c r="Q126" s="63"/>
      <c r="R126" s="63"/>
      <c r="S126" s="63"/>
      <c r="T126" s="63"/>
      <c r="U126" s="63"/>
    </row>
    <row r="127" spans="1:21" ht="12.6" customHeight="1">
      <c r="A127" s="111" t="s">
        <v>72</v>
      </c>
      <c r="B127" s="112"/>
      <c r="C127" s="162"/>
      <c r="D127" s="114">
        <v>12.35</v>
      </c>
      <c r="E127" s="114">
        <v>8.8249999999999993</v>
      </c>
      <c r="F127" s="114">
        <v>10.675000000000001</v>
      </c>
      <c r="G127" s="114">
        <v>11.3</v>
      </c>
      <c r="H127" s="115">
        <f t="shared" si="6"/>
        <v>43.15</v>
      </c>
      <c r="I127" s="116">
        <f>SUM(H127+H128)</f>
        <v>86.3</v>
      </c>
      <c r="J127" s="172">
        <v>2</v>
      </c>
      <c r="K127" s="61"/>
      <c r="L127" s="62"/>
      <c r="M127" s="52"/>
      <c r="N127" s="63"/>
      <c r="O127" s="63"/>
      <c r="P127" s="63"/>
      <c r="Q127" s="63"/>
      <c r="R127" s="63"/>
      <c r="S127" s="63"/>
      <c r="T127" s="63"/>
      <c r="U127" s="63"/>
    </row>
    <row r="128" spans="1:21" ht="12.6" customHeight="1">
      <c r="A128" s="117" t="s">
        <v>52</v>
      </c>
      <c r="B128" s="118">
        <v>2007</v>
      </c>
      <c r="C128" s="163" t="s">
        <v>106</v>
      </c>
      <c r="D128" s="114">
        <v>12.2</v>
      </c>
      <c r="E128" s="114">
        <v>7.9249999999999998</v>
      </c>
      <c r="F128" s="114">
        <v>11.9</v>
      </c>
      <c r="G128" s="114">
        <v>11.125</v>
      </c>
      <c r="H128" s="115">
        <f t="shared" si="6"/>
        <v>43.15</v>
      </c>
      <c r="I128" s="120">
        <f>SUM(H127+H128)</f>
        <v>86.3</v>
      </c>
      <c r="J128" s="173"/>
      <c r="K128" s="61"/>
      <c r="L128" s="62"/>
      <c r="M128" s="52"/>
      <c r="N128" s="63"/>
      <c r="O128" s="63"/>
      <c r="P128" s="63"/>
      <c r="Q128" s="63"/>
      <c r="R128" s="63"/>
      <c r="S128" s="63"/>
      <c r="T128" s="63"/>
      <c r="U128" s="63"/>
    </row>
    <row r="129" spans="1:21" ht="12.6" customHeight="1">
      <c r="A129" s="111" t="s">
        <v>115</v>
      </c>
      <c r="B129" s="112"/>
      <c r="C129" s="164"/>
      <c r="D129" s="114">
        <v>11.625</v>
      </c>
      <c r="E129" s="114">
        <v>9.1999999999999993</v>
      </c>
      <c r="F129" s="114">
        <v>10.75</v>
      </c>
      <c r="G129" s="114">
        <v>9.6</v>
      </c>
      <c r="H129" s="115">
        <f t="shared" si="6"/>
        <v>41.174999999999997</v>
      </c>
      <c r="I129" s="116">
        <f>SUM(H129+H130)</f>
        <v>82.85</v>
      </c>
      <c r="J129" s="172">
        <v>3</v>
      </c>
      <c r="K129" s="61"/>
      <c r="L129" s="62"/>
      <c r="M129" s="52"/>
      <c r="N129" s="63"/>
      <c r="O129" s="63"/>
      <c r="P129" s="63"/>
      <c r="Q129" s="63"/>
      <c r="R129" s="63"/>
      <c r="S129" s="63"/>
      <c r="T129" s="63"/>
      <c r="U129" s="63"/>
    </row>
    <row r="130" spans="1:21" ht="12.6" customHeight="1">
      <c r="A130" s="117" t="s">
        <v>60</v>
      </c>
      <c r="B130" s="118">
        <v>2007</v>
      </c>
      <c r="C130" s="122" t="s">
        <v>117</v>
      </c>
      <c r="D130" s="114">
        <v>11.7</v>
      </c>
      <c r="E130" s="114">
        <v>9.3249999999999993</v>
      </c>
      <c r="F130" s="114">
        <v>11.225</v>
      </c>
      <c r="G130" s="114">
        <v>9.4250000000000007</v>
      </c>
      <c r="H130" s="115">
        <f t="shared" si="6"/>
        <v>41.674999999999997</v>
      </c>
      <c r="I130" s="120">
        <f>SUM(H129+H130)</f>
        <v>82.85</v>
      </c>
      <c r="J130" s="173"/>
      <c r="K130" s="61"/>
      <c r="L130" s="62"/>
      <c r="M130" s="52"/>
      <c r="N130" s="63"/>
      <c r="O130" s="63"/>
      <c r="P130" s="63"/>
      <c r="Q130" s="63"/>
      <c r="R130" s="63"/>
      <c r="S130" s="63"/>
      <c r="T130" s="63"/>
      <c r="U130" s="63"/>
    </row>
    <row r="131" spans="1:21" ht="12.6" customHeight="1">
      <c r="A131" s="111" t="s">
        <v>169</v>
      </c>
      <c r="B131" s="112"/>
      <c r="C131" s="121"/>
      <c r="D131" s="114">
        <v>12.3</v>
      </c>
      <c r="E131" s="114">
        <v>8.2249999999999996</v>
      </c>
      <c r="F131" s="114">
        <v>11.275</v>
      </c>
      <c r="G131" s="114">
        <v>10.65</v>
      </c>
      <c r="H131" s="115">
        <f t="shared" si="6"/>
        <v>42.449999999999996</v>
      </c>
      <c r="I131" s="116">
        <f>SUM(H131+H132)</f>
        <v>82.55</v>
      </c>
      <c r="J131" s="172">
        <v>4</v>
      </c>
      <c r="K131" s="61"/>
      <c r="L131" s="62"/>
      <c r="M131" s="52"/>
      <c r="N131" s="63"/>
      <c r="O131" s="63"/>
      <c r="P131" s="63"/>
      <c r="Q131" s="63"/>
      <c r="R131" s="63"/>
      <c r="S131" s="63"/>
      <c r="T131" s="63"/>
      <c r="U131" s="63"/>
    </row>
    <row r="132" spans="1:21" ht="12.6" customHeight="1">
      <c r="A132" s="117" t="s">
        <v>38</v>
      </c>
      <c r="B132" s="118">
        <v>2007</v>
      </c>
      <c r="C132" s="122" t="s">
        <v>39</v>
      </c>
      <c r="D132" s="114">
        <v>11.475</v>
      </c>
      <c r="E132" s="114">
        <v>8</v>
      </c>
      <c r="F132" s="114">
        <v>9.9749999999999996</v>
      </c>
      <c r="G132" s="114">
        <v>10.65</v>
      </c>
      <c r="H132" s="115">
        <f t="shared" si="6"/>
        <v>40.1</v>
      </c>
      <c r="I132" s="120">
        <f>SUM(H131+H132)</f>
        <v>82.55</v>
      </c>
      <c r="J132" s="173"/>
      <c r="K132" s="61"/>
      <c r="L132" s="62"/>
      <c r="M132" s="52"/>
      <c r="N132" s="63"/>
      <c r="O132" s="63"/>
      <c r="P132" s="63"/>
      <c r="Q132" s="63"/>
      <c r="R132" s="63"/>
      <c r="S132" s="63"/>
      <c r="T132" s="63"/>
      <c r="U132" s="63"/>
    </row>
    <row r="133" spans="1:21" ht="12.6" customHeight="1">
      <c r="A133" s="111" t="s">
        <v>113</v>
      </c>
      <c r="B133" s="112"/>
      <c r="C133" s="121"/>
      <c r="D133" s="114">
        <v>9.8000000000000007</v>
      </c>
      <c r="E133" s="114">
        <v>9.0749999999999993</v>
      </c>
      <c r="F133" s="114">
        <v>10.375</v>
      </c>
      <c r="G133" s="114">
        <v>11.275</v>
      </c>
      <c r="H133" s="115">
        <f t="shared" si="6"/>
        <v>40.524999999999999</v>
      </c>
      <c r="I133" s="116">
        <f>SUM(H133+H134)</f>
        <v>81.025000000000006</v>
      </c>
      <c r="J133" s="172">
        <v>5</v>
      </c>
      <c r="K133" s="61"/>
      <c r="L133" s="62"/>
      <c r="M133" s="52"/>
      <c r="N133" s="63"/>
      <c r="O133" s="63"/>
      <c r="P133" s="63"/>
      <c r="Q133" s="63"/>
      <c r="R133" s="63"/>
      <c r="S133" s="63"/>
      <c r="T133" s="63"/>
      <c r="U133" s="63"/>
    </row>
    <row r="134" spans="1:21" ht="12.6" customHeight="1">
      <c r="A134" s="117" t="s">
        <v>38</v>
      </c>
      <c r="B134" s="118">
        <v>2006</v>
      </c>
      <c r="C134" s="56" t="s">
        <v>36</v>
      </c>
      <c r="D134" s="114">
        <v>11.625</v>
      </c>
      <c r="E134" s="114">
        <v>6.9</v>
      </c>
      <c r="F134" s="114">
        <v>10.95</v>
      </c>
      <c r="G134" s="114">
        <v>11.025</v>
      </c>
      <c r="H134" s="115">
        <f t="shared" si="6"/>
        <v>40.5</v>
      </c>
      <c r="I134" s="120">
        <f>SUM(H133+H134)</f>
        <v>81.025000000000006</v>
      </c>
      <c r="J134" s="173"/>
      <c r="K134" s="61"/>
      <c r="L134" s="62"/>
      <c r="M134" s="52"/>
      <c r="N134" s="63"/>
      <c r="O134" s="63"/>
      <c r="P134" s="63"/>
      <c r="Q134" s="63"/>
      <c r="R134" s="63"/>
      <c r="S134" s="63"/>
      <c r="T134" s="63"/>
      <c r="U134" s="63"/>
    </row>
    <row r="135" spans="1:21" ht="12.6" customHeight="1">
      <c r="A135" s="111" t="s">
        <v>116</v>
      </c>
      <c r="B135" s="112"/>
      <c r="C135" s="121"/>
      <c r="D135" s="114">
        <v>10.050000000000001</v>
      </c>
      <c r="E135" s="114">
        <v>8.875</v>
      </c>
      <c r="F135" s="114">
        <v>10.074999999999999</v>
      </c>
      <c r="G135" s="114">
        <v>9.8249999999999993</v>
      </c>
      <c r="H135" s="115">
        <f t="shared" si="6"/>
        <v>38.825000000000003</v>
      </c>
      <c r="I135" s="116">
        <f>SUM(H135+H136)</f>
        <v>78.325000000000003</v>
      </c>
      <c r="J135" s="172">
        <v>6</v>
      </c>
      <c r="K135" s="61"/>
      <c r="L135" s="62"/>
      <c r="M135" s="52"/>
      <c r="N135" s="63"/>
      <c r="O135" s="63"/>
      <c r="P135" s="63"/>
      <c r="Q135" s="63"/>
      <c r="R135" s="63"/>
      <c r="S135" s="63"/>
      <c r="T135" s="63"/>
      <c r="U135" s="63"/>
    </row>
    <row r="136" spans="1:21" ht="12.6" customHeight="1">
      <c r="A136" s="117" t="s">
        <v>44</v>
      </c>
      <c r="B136" s="118">
        <v>2007</v>
      </c>
      <c r="C136" s="56" t="s">
        <v>117</v>
      </c>
      <c r="D136" s="114">
        <v>10.175000000000001</v>
      </c>
      <c r="E136" s="114">
        <v>9.5500000000000007</v>
      </c>
      <c r="F136" s="114">
        <v>9.9749999999999996</v>
      </c>
      <c r="G136" s="114">
        <v>9.8000000000000007</v>
      </c>
      <c r="H136" s="115">
        <f t="shared" si="6"/>
        <v>39.5</v>
      </c>
      <c r="I136" s="120">
        <f>SUM(H135+H136)</f>
        <v>78.325000000000003</v>
      </c>
      <c r="J136" s="173"/>
      <c r="K136" s="61"/>
      <c r="L136" s="62"/>
      <c r="M136" s="52"/>
      <c r="N136" s="63"/>
      <c r="O136" s="63"/>
      <c r="P136" s="63"/>
      <c r="Q136" s="63"/>
      <c r="R136" s="63"/>
      <c r="S136" s="63"/>
      <c r="T136" s="63"/>
      <c r="U136" s="63"/>
    </row>
    <row r="137" spans="1:21" ht="12.6" customHeight="1">
      <c r="A137" s="111" t="s">
        <v>114</v>
      </c>
      <c r="B137" s="112"/>
      <c r="C137" s="121"/>
      <c r="D137" s="114">
        <v>10.25</v>
      </c>
      <c r="E137" s="114">
        <v>6</v>
      </c>
      <c r="F137" s="114">
        <v>11.3</v>
      </c>
      <c r="G137" s="114">
        <v>10.475</v>
      </c>
      <c r="H137" s="115">
        <f t="shared" si="6"/>
        <v>38.024999999999999</v>
      </c>
      <c r="I137" s="116">
        <f>SUM(H137+H138)</f>
        <v>77.3</v>
      </c>
      <c r="J137" s="172">
        <v>7</v>
      </c>
      <c r="K137" s="61"/>
      <c r="L137" s="62"/>
      <c r="M137" s="52"/>
      <c r="N137" s="63"/>
      <c r="O137" s="63"/>
      <c r="P137" s="63"/>
      <c r="Q137" s="63"/>
      <c r="R137" s="63"/>
      <c r="S137" s="63"/>
      <c r="T137" s="63"/>
      <c r="U137" s="63"/>
    </row>
    <row r="138" spans="1:21" ht="12.6" customHeight="1">
      <c r="A138" s="117" t="s">
        <v>25</v>
      </c>
      <c r="B138" s="118">
        <v>2006</v>
      </c>
      <c r="C138" s="122" t="s">
        <v>36</v>
      </c>
      <c r="D138" s="114">
        <v>10.199999999999999</v>
      </c>
      <c r="E138" s="114">
        <v>7.5</v>
      </c>
      <c r="F138" s="114">
        <v>10.6</v>
      </c>
      <c r="G138" s="114">
        <v>10.975</v>
      </c>
      <c r="H138" s="115">
        <f t="shared" si="6"/>
        <v>39.274999999999999</v>
      </c>
      <c r="I138" s="120">
        <f>SUM(H137+H138)</f>
        <v>77.3</v>
      </c>
      <c r="J138" s="172"/>
      <c r="K138" s="61"/>
      <c r="L138" s="62"/>
      <c r="M138" s="52"/>
      <c r="N138" s="63"/>
      <c r="O138" s="63"/>
      <c r="P138" s="63"/>
      <c r="Q138" s="63"/>
      <c r="R138" s="63"/>
      <c r="S138" s="63"/>
      <c r="T138" s="63"/>
      <c r="U138" s="63"/>
    </row>
    <row r="139" spans="1:21" ht="13.5" customHeight="1">
      <c r="A139" s="70" t="s">
        <v>19</v>
      </c>
      <c r="B139" s="54"/>
      <c r="C139" s="69"/>
      <c r="D139" s="57"/>
      <c r="E139" s="57"/>
      <c r="F139" s="57"/>
      <c r="G139" s="57"/>
      <c r="H139" s="58"/>
      <c r="I139" s="59"/>
      <c r="J139" s="72"/>
      <c r="K139" s="61"/>
      <c r="L139" s="62"/>
      <c r="M139" s="52"/>
      <c r="N139" s="63"/>
      <c r="O139" s="63"/>
      <c r="P139" s="63"/>
      <c r="Q139" s="63"/>
      <c r="R139" s="63"/>
      <c r="S139" s="63"/>
      <c r="T139" s="63"/>
      <c r="U139" s="63"/>
    </row>
    <row r="140" spans="1:21">
      <c r="A140" s="181" t="s">
        <v>11</v>
      </c>
      <c r="B140" s="167" t="s">
        <v>65</v>
      </c>
      <c r="C140" s="174" t="s">
        <v>35</v>
      </c>
      <c r="D140" s="74"/>
      <c r="E140" s="74"/>
      <c r="F140" s="74"/>
      <c r="G140" s="74"/>
      <c r="H140" s="75" t="s">
        <v>32</v>
      </c>
      <c r="I140" s="76" t="s">
        <v>13</v>
      </c>
      <c r="J140" s="176" t="s">
        <v>1</v>
      </c>
      <c r="K140" s="61"/>
      <c r="L140" s="62"/>
      <c r="M140" s="52"/>
      <c r="N140" s="63"/>
      <c r="O140" s="63"/>
      <c r="P140" s="63"/>
      <c r="Q140" s="63"/>
      <c r="R140" s="63"/>
      <c r="S140" s="63"/>
      <c r="T140" s="63"/>
      <c r="U140" s="63"/>
    </row>
    <row r="141" spans="1:21" ht="13.5" customHeight="1">
      <c r="A141" s="182"/>
      <c r="B141" s="168"/>
      <c r="C141" s="175"/>
      <c r="D141" s="77"/>
      <c r="E141" s="77"/>
      <c r="F141" s="77"/>
      <c r="G141" s="77"/>
      <c r="H141" s="78" t="s">
        <v>33</v>
      </c>
      <c r="I141" s="79" t="s">
        <v>14</v>
      </c>
      <c r="J141" s="177"/>
      <c r="K141" s="61"/>
      <c r="L141" s="62"/>
      <c r="M141" s="52"/>
      <c r="N141" s="63"/>
      <c r="O141" s="63"/>
      <c r="P141" s="63"/>
      <c r="Q141" s="63"/>
      <c r="R141" s="63"/>
      <c r="S141" s="63"/>
      <c r="T141" s="63"/>
      <c r="U141" s="63"/>
    </row>
    <row r="142" spans="1:21" ht="12.6" customHeight="1">
      <c r="A142" s="111" t="s">
        <v>79</v>
      </c>
      <c r="B142" s="112"/>
      <c r="C142" s="165" t="s">
        <v>56</v>
      </c>
      <c r="D142" s="114">
        <v>9.15</v>
      </c>
      <c r="E142" s="114">
        <v>9.5</v>
      </c>
      <c r="F142" s="114">
        <v>9.5250000000000004</v>
      </c>
      <c r="G142" s="114">
        <v>8.9499999999999993</v>
      </c>
      <c r="H142" s="115">
        <f t="shared" ref="H142:H177" si="7">SUM(D142+E142+F142+G142)</f>
        <v>37.125</v>
      </c>
      <c r="I142" s="116">
        <f>SUM(H142+H143)</f>
        <v>81.275000000000006</v>
      </c>
      <c r="J142" s="172">
        <v>1</v>
      </c>
      <c r="K142" s="61"/>
      <c r="L142" s="62"/>
      <c r="M142" s="52"/>
      <c r="N142" s="63"/>
      <c r="O142" s="63"/>
      <c r="P142" s="63"/>
      <c r="Q142" s="63"/>
      <c r="R142" s="63"/>
      <c r="S142" s="63"/>
      <c r="T142" s="63"/>
      <c r="U142" s="63"/>
    </row>
    <row r="143" spans="1:21" ht="12.6" customHeight="1">
      <c r="A143" s="117" t="s">
        <v>80</v>
      </c>
      <c r="B143" s="118">
        <v>2007</v>
      </c>
      <c r="C143" s="119" t="s">
        <v>42</v>
      </c>
      <c r="D143" s="114">
        <v>12.725</v>
      </c>
      <c r="E143" s="114">
        <v>10.125</v>
      </c>
      <c r="F143" s="114">
        <v>11.3</v>
      </c>
      <c r="G143" s="114">
        <v>10</v>
      </c>
      <c r="H143" s="115">
        <f t="shared" si="7"/>
        <v>44.150000000000006</v>
      </c>
      <c r="I143" s="120">
        <f>SUM(H142+H143)</f>
        <v>81.275000000000006</v>
      </c>
      <c r="J143" s="172"/>
      <c r="K143" s="61"/>
      <c r="L143" s="62"/>
      <c r="M143" s="52"/>
      <c r="N143" s="63"/>
      <c r="O143" s="63"/>
      <c r="P143" s="63"/>
      <c r="Q143" s="63"/>
      <c r="R143" s="63"/>
      <c r="S143" s="63"/>
      <c r="T143" s="63"/>
      <c r="U143" s="63"/>
    </row>
    <row r="144" spans="1:21" ht="12.6" customHeight="1">
      <c r="A144" s="111" t="s">
        <v>133</v>
      </c>
      <c r="B144" s="112"/>
      <c r="C144" s="164"/>
      <c r="D144" s="114">
        <v>9</v>
      </c>
      <c r="E144" s="114">
        <v>8.1999999999999993</v>
      </c>
      <c r="F144" s="114">
        <v>9.3000000000000007</v>
      </c>
      <c r="G144" s="114">
        <v>9.0500000000000007</v>
      </c>
      <c r="H144" s="115">
        <f t="shared" si="7"/>
        <v>35.549999999999997</v>
      </c>
      <c r="I144" s="116">
        <f>SUM(H144+H145)</f>
        <v>78.875</v>
      </c>
      <c r="J144" s="172">
        <v>2</v>
      </c>
      <c r="K144" s="61"/>
      <c r="L144" s="62"/>
      <c r="M144" s="52"/>
      <c r="N144" s="63"/>
      <c r="O144" s="63"/>
      <c r="P144" s="63"/>
      <c r="Q144" s="63"/>
      <c r="R144" s="63"/>
      <c r="S144" s="63"/>
      <c r="T144" s="63"/>
      <c r="U144" s="63"/>
    </row>
    <row r="145" spans="1:21" ht="12.6" customHeight="1">
      <c r="A145" s="117" t="s">
        <v>60</v>
      </c>
      <c r="B145" s="118">
        <v>2009</v>
      </c>
      <c r="C145" s="119" t="s">
        <v>117</v>
      </c>
      <c r="D145" s="114">
        <v>12.175000000000001</v>
      </c>
      <c r="E145" s="114">
        <v>10.324999999999999</v>
      </c>
      <c r="F145" s="114">
        <v>11.4</v>
      </c>
      <c r="G145" s="114">
        <v>9.4250000000000007</v>
      </c>
      <c r="H145" s="115">
        <f t="shared" si="7"/>
        <v>43.325000000000003</v>
      </c>
      <c r="I145" s="120">
        <f>SUM(H144+H145)</f>
        <v>78.875</v>
      </c>
      <c r="J145" s="172"/>
      <c r="K145" s="61"/>
      <c r="L145" s="62"/>
      <c r="M145" s="52"/>
      <c r="N145" s="63"/>
      <c r="O145" s="63"/>
      <c r="P145" s="63"/>
      <c r="Q145" s="63"/>
      <c r="R145" s="63"/>
      <c r="S145" s="63"/>
      <c r="T145" s="63"/>
      <c r="U145" s="63"/>
    </row>
    <row r="146" spans="1:21" ht="12.6" customHeight="1">
      <c r="A146" s="111" t="s">
        <v>118</v>
      </c>
      <c r="B146" s="112"/>
      <c r="C146" s="121"/>
      <c r="D146" s="114">
        <v>9.0749999999999993</v>
      </c>
      <c r="E146" s="114">
        <v>7.8</v>
      </c>
      <c r="F146" s="114">
        <v>9</v>
      </c>
      <c r="G146" s="114">
        <v>9.1750000000000007</v>
      </c>
      <c r="H146" s="115">
        <f t="shared" si="7"/>
        <v>35.049999999999997</v>
      </c>
      <c r="I146" s="116">
        <f>SUM(H146+H147)</f>
        <v>77</v>
      </c>
      <c r="J146" s="172">
        <v>3</v>
      </c>
      <c r="K146" s="61"/>
      <c r="L146" s="62"/>
      <c r="M146" s="52"/>
      <c r="N146" s="63"/>
      <c r="O146" s="63"/>
      <c r="P146" s="63"/>
      <c r="Q146" s="63"/>
      <c r="R146" s="63"/>
      <c r="S146" s="63"/>
      <c r="T146" s="63"/>
      <c r="U146" s="63"/>
    </row>
    <row r="147" spans="1:21" ht="12.6" customHeight="1">
      <c r="A147" s="117" t="s">
        <v>49</v>
      </c>
      <c r="B147" s="118">
        <v>2007</v>
      </c>
      <c r="C147" s="123" t="s">
        <v>39</v>
      </c>
      <c r="D147" s="114">
        <v>12.775</v>
      </c>
      <c r="E147" s="114">
        <v>9.6750000000000007</v>
      </c>
      <c r="F147" s="114">
        <v>9.6750000000000007</v>
      </c>
      <c r="G147" s="114">
        <v>9.8249999999999993</v>
      </c>
      <c r="H147" s="115">
        <f t="shared" si="7"/>
        <v>41.95</v>
      </c>
      <c r="I147" s="120">
        <f>SUM(H146+H147)</f>
        <v>77</v>
      </c>
      <c r="J147" s="172"/>
      <c r="K147" s="61"/>
      <c r="L147" s="62"/>
      <c r="M147" s="52"/>
      <c r="N147" s="63"/>
      <c r="O147" s="63"/>
      <c r="P147" s="63"/>
      <c r="Q147" s="63"/>
      <c r="R147" s="63"/>
      <c r="S147" s="63"/>
      <c r="T147" s="63"/>
      <c r="U147" s="63"/>
    </row>
    <row r="148" spans="1:21" ht="12.6" customHeight="1">
      <c r="A148" s="111" t="s">
        <v>130</v>
      </c>
      <c r="B148" s="112"/>
      <c r="C148" s="164"/>
      <c r="D148" s="114">
        <v>9.3000000000000007</v>
      </c>
      <c r="E148" s="114">
        <v>8.0500000000000007</v>
      </c>
      <c r="F148" s="114">
        <v>8.4250000000000007</v>
      </c>
      <c r="G148" s="114">
        <v>8.6750000000000007</v>
      </c>
      <c r="H148" s="115">
        <f t="shared" si="7"/>
        <v>34.450000000000003</v>
      </c>
      <c r="I148" s="116">
        <f>SUM(H148+H149)</f>
        <v>76.925000000000011</v>
      </c>
      <c r="J148" s="172">
        <v>4</v>
      </c>
      <c r="K148" s="61"/>
      <c r="L148" s="62"/>
      <c r="M148" s="52"/>
      <c r="N148" s="63"/>
      <c r="O148" s="63"/>
      <c r="P148" s="63"/>
      <c r="Q148" s="63"/>
      <c r="R148" s="63"/>
      <c r="S148" s="63"/>
      <c r="T148" s="63"/>
      <c r="U148" s="63"/>
    </row>
    <row r="149" spans="1:21" ht="12.6" customHeight="1">
      <c r="A149" s="117" t="s">
        <v>30</v>
      </c>
      <c r="B149" s="118">
        <v>2008</v>
      </c>
      <c r="C149" s="122" t="s">
        <v>117</v>
      </c>
      <c r="D149" s="114">
        <v>11.875</v>
      </c>
      <c r="E149" s="114">
        <v>9.875</v>
      </c>
      <c r="F149" s="114">
        <v>11</v>
      </c>
      <c r="G149" s="114">
        <v>9.7249999999999996</v>
      </c>
      <c r="H149" s="115">
        <f t="shared" si="7"/>
        <v>42.475000000000001</v>
      </c>
      <c r="I149" s="120">
        <f>SUM(H148+H149)</f>
        <v>76.925000000000011</v>
      </c>
      <c r="J149" s="172"/>
      <c r="K149" s="61"/>
      <c r="L149" s="62"/>
      <c r="M149" s="52"/>
      <c r="N149" s="63"/>
      <c r="O149" s="63"/>
      <c r="P149" s="63"/>
      <c r="Q149" s="63"/>
      <c r="R149" s="63"/>
      <c r="S149" s="63"/>
      <c r="T149" s="63"/>
      <c r="U149" s="63"/>
    </row>
    <row r="150" spans="1:21" ht="12.6" customHeight="1">
      <c r="A150" s="111" t="s">
        <v>129</v>
      </c>
      <c r="B150" s="112"/>
      <c r="C150" s="164"/>
      <c r="D150" s="114">
        <v>9.0749999999999993</v>
      </c>
      <c r="E150" s="114">
        <v>8.9</v>
      </c>
      <c r="F150" s="114">
        <v>8.9</v>
      </c>
      <c r="G150" s="114">
        <v>8.75</v>
      </c>
      <c r="H150" s="115">
        <f t="shared" si="7"/>
        <v>35.625</v>
      </c>
      <c r="I150" s="116">
        <f>SUM(H150+H151)</f>
        <v>76.45</v>
      </c>
      <c r="J150" s="172">
        <v>5</v>
      </c>
      <c r="K150" s="61"/>
      <c r="L150" s="62"/>
      <c r="M150" s="52"/>
      <c r="N150" s="63"/>
      <c r="O150" s="63"/>
      <c r="P150" s="63"/>
      <c r="Q150" s="63"/>
      <c r="R150" s="63"/>
      <c r="S150" s="63"/>
      <c r="T150" s="63"/>
      <c r="U150" s="63"/>
    </row>
    <row r="151" spans="1:21" ht="12.6" customHeight="1">
      <c r="A151" s="117" t="s">
        <v>52</v>
      </c>
      <c r="B151" s="118">
        <v>2008</v>
      </c>
      <c r="C151" s="56" t="s">
        <v>117</v>
      </c>
      <c r="D151" s="114">
        <v>11.225</v>
      </c>
      <c r="E151" s="114">
        <v>10</v>
      </c>
      <c r="F151" s="114">
        <v>10.1</v>
      </c>
      <c r="G151" s="114">
        <v>9.5</v>
      </c>
      <c r="H151" s="115">
        <f t="shared" si="7"/>
        <v>40.825000000000003</v>
      </c>
      <c r="I151" s="120">
        <f>SUM(H150+H151)</f>
        <v>76.45</v>
      </c>
      <c r="J151" s="172"/>
      <c r="K151" s="61"/>
      <c r="L151" s="62"/>
      <c r="M151" s="52"/>
      <c r="N151" s="63"/>
      <c r="O151" s="63"/>
      <c r="P151" s="63"/>
      <c r="Q151" s="63"/>
      <c r="R151" s="63"/>
      <c r="S151" s="63"/>
      <c r="T151" s="63"/>
      <c r="U151" s="63"/>
    </row>
    <row r="152" spans="1:21" ht="12.6" customHeight="1">
      <c r="A152" s="111" t="s">
        <v>119</v>
      </c>
      <c r="B152" s="112"/>
      <c r="C152" s="121"/>
      <c r="D152" s="114">
        <v>8.8000000000000007</v>
      </c>
      <c r="E152" s="114">
        <v>8.6750000000000007</v>
      </c>
      <c r="F152" s="114">
        <v>8.6750000000000007</v>
      </c>
      <c r="G152" s="114">
        <v>8.7249999999999996</v>
      </c>
      <c r="H152" s="115">
        <f t="shared" si="7"/>
        <v>34.875</v>
      </c>
      <c r="I152" s="116">
        <f>SUM(H152+H153)</f>
        <v>75.474999999999994</v>
      </c>
      <c r="J152" s="172">
        <v>6</v>
      </c>
      <c r="K152" s="65"/>
      <c r="L152" s="62"/>
      <c r="M152" s="52"/>
      <c r="N152" s="63"/>
      <c r="O152" s="63"/>
      <c r="P152" s="63"/>
      <c r="Q152" s="63"/>
      <c r="R152" s="63"/>
      <c r="S152" s="63"/>
      <c r="T152" s="63"/>
      <c r="U152" s="63"/>
    </row>
    <row r="153" spans="1:21" ht="12.6" customHeight="1">
      <c r="A153" s="117" t="s">
        <v>120</v>
      </c>
      <c r="B153" s="118">
        <v>2007</v>
      </c>
      <c r="C153" s="56" t="s">
        <v>39</v>
      </c>
      <c r="D153" s="114">
        <v>11.875</v>
      </c>
      <c r="E153" s="114">
        <v>8.625</v>
      </c>
      <c r="F153" s="114">
        <v>10.15</v>
      </c>
      <c r="G153" s="114">
        <v>9.9499999999999993</v>
      </c>
      <c r="H153" s="115">
        <f t="shared" si="7"/>
        <v>40.599999999999994</v>
      </c>
      <c r="I153" s="120">
        <f>SUM(H152+H153)</f>
        <v>75.474999999999994</v>
      </c>
      <c r="J153" s="172"/>
      <c r="K153" s="65"/>
      <c r="L153" s="62"/>
      <c r="M153" s="52"/>
      <c r="N153" s="63"/>
      <c r="O153" s="63"/>
      <c r="P153" s="63"/>
      <c r="Q153" s="63"/>
      <c r="R153" s="63"/>
      <c r="S153" s="63"/>
      <c r="T153" s="63"/>
      <c r="U153" s="63"/>
    </row>
    <row r="154" spans="1:21" ht="12.6" customHeight="1">
      <c r="A154" s="111" t="s">
        <v>128</v>
      </c>
      <c r="B154" s="112"/>
      <c r="C154" s="164"/>
      <c r="D154" s="114">
        <v>9.3000000000000007</v>
      </c>
      <c r="E154" s="114">
        <v>9</v>
      </c>
      <c r="F154" s="114">
        <v>9</v>
      </c>
      <c r="G154" s="114">
        <v>8.4499999999999993</v>
      </c>
      <c r="H154" s="115">
        <f t="shared" si="7"/>
        <v>35.75</v>
      </c>
      <c r="I154" s="116">
        <f>SUM(H154+H155)</f>
        <v>75.424999999999997</v>
      </c>
      <c r="J154" s="172">
        <v>7</v>
      </c>
      <c r="K154" s="66"/>
      <c r="L154" s="62"/>
      <c r="M154" s="52"/>
      <c r="N154" s="63"/>
      <c r="O154" s="63"/>
      <c r="P154" s="63"/>
      <c r="Q154" s="63"/>
      <c r="R154" s="63"/>
      <c r="S154" s="63"/>
      <c r="T154" s="63"/>
      <c r="U154" s="63"/>
    </row>
    <row r="155" spans="1:21" ht="12.6" customHeight="1">
      <c r="A155" s="117" t="s">
        <v>41</v>
      </c>
      <c r="B155" s="118">
        <v>2008</v>
      </c>
      <c r="C155" s="56" t="s">
        <v>117</v>
      </c>
      <c r="D155" s="114">
        <v>11.125</v>
      </c>
      <c r="E155" s="114">
        <v>10</v>
      </c>
      <c r="F155" s="114">
        <v>9.2750000000000004</v>
      </c>
      <c r="G155" s="114">
        <v>9.2750000000000004</v>
      </c>
      <c r="H155" s="115">
        <f t="shared" si="7"/>
        <v>39.674999999999997</v>
      </c>
      <c r="I155" s="120">
        <f>SUM(H154+H155)</f>
        <v>75.424999999999997</v>
      </c>
      <c r="J155" s="172"/>
      <c r="K155" s="65"/>
      <c r="L155" s="62"/>
      <c r="M155" s="52"/>
      <c r="N155" s="63"/>
      <c r="O155" s="63"/>
      <c r="P155" s="63"/>
      <c r="Q155" s="63"/>
      <c r="R155" s="63"/>
      <c r="S155" s="63"/>
      <c r="T155" s="63"/>
      <c r="U155" s="63"/>
    </row>
    <row r="156" spans="1:21" ht="12.6" customHeight="1">
      <c r="A156" s="111" t="s">
        <v>78</v>
      </c>
      <c r="B156" s="112"/>
      <c r="C156" s="121"/>
      <c r="D156" s="114">
        <v>9.15</v>
      </c>
      <c r="E156" s="114">
        <v>8.7249999999999996</v>
      </c>
      <c r="F156" s="114">
        <v>7.65</v>
      </c>
      <c r="G156" s="114">
        <v>8.6999999999999993</v>
      </c>
      <c r="H156" s="115">
        <f t="shared" si="7"/>
        <v>34.224999999999994</v>
      </c>
      <c r="I156" s="116">
        <f>SUM(H156+H157)</f>
        <v>75.375</v>
      </c>
      <c r="J156" s="172">
        <v>8</v>
      </c>
      <c r="K156" s="10"/>
    </row>
    <row r="157" spans="1:21" ht="12.6" customHeight="1">
      <c r="A157" s="117" t="s">
        <v>30</v>
      </c>
      <c r="B157" s="118">
        <v>2008</v>
      </c>
      <c r="C157" s="122" t="s">
        <v>39</v>
      </c>
      <c r="D157" s="114">
        <v>11.85</v>
      </c>
      <c r="E157" s="114">
        <v>9.8000000000000007</v>
      </c>
      <c r="F157" s="114">
        <v>10.1</v>
      </c>
      <c r="G157" s="114">
        <v>9.4</v>
      </c>
      <c r="H157" s="115">
        <f t="shared" si="7"/>
        <v>41.15</v>
      </c>
      <c r="I157" s="120">
        <f>SUM(H156+H157)</f>
        <v>75.375</v>
      </c>
      <c r="J157" s="172"/>
      <c r="K157" s="10"/>
      <c r="L157" s="3"/>
      <c r="M157" s="4"/>
    </row>
    <row r="158" spans="1:21" ht="12.6" customHeight="1">
      <c r="A158" s="111" t="s">
        <v>63</v>
      </c>
      <c r="B158" s="112"/>
      <c r="C158" s="164"/>
      <c r="D158" s="114">
        <v>9</v>
      </c>
      <c r="E158" s="114">
        <v>8.8000000000000007</v>
      </c>
      <c r="F158" s="114">
        <v>8.2750000000000004</v>
      </c>
      <c r="G158" s="114">
        <v>8.85</v>
      </c>
      <c r="H158" s="115">
        <f t="shared" si="7"/>
        <v>34.925000000000004</v>
      </c>
      <c r="I158" s="116">
        <f>SUM(H158+H159)</f>
        <v>74.650000000000006</v>
      </c>
      <c r="J158" s="172">
        <v>9</v>
      </c>
      <c r="K158" s="10"/>
      <c r="L158" s="3"/>
      <c r="M158" s="4"/>
    </row>
    <row r="159" spans="1:21" ht="12.6" customHeight="1">
      <c r="A159" s="117" t="s">
        <v>30</v>
      </c>
      <c r="B159" s="118">
        <v>2007</v>
      </c>
      <c r="C159" s="123" t="s">
        <v>39</v>
      </c>
      <c r="D159" s="114">
        <v>10.5</v>
      </c>
      <c r="E159" s="114">
        <v>9.9499999999999993</v>
      </c>
      <c r="F159" s="114">
        <v>9.4250000000000007</v>
      </c>
      <c r="G159" s="114">
        <v>9.85</v>
      </c>
      <c r="H159" s="115">
        <f t="shared" si="7"/>
        <v>39.725000000000001</v>
      </c>
      <c r="I159" s="120">
        <f>SUM(H158+H159)</f>
        <v>74.650000000000006</v>
      </c>
      <c r="J159" s="172"/>
      <c r="K159" s="10"/>
      <c r="L159" s="3"/>
      <c r="M159" s="4"/>
    </row>
    <row r="160" spans="1:21" ht="12.6" customHeight="1">
      <c r="A160" s="111" t="s">
        <v>131</v>
      </c>
      <c r="B160" s="112"/>
      <c r="C160" s="164"/>
      <c r="D160" s="114">
        <v>9.1999999999999993</v>
      </c>
      <c r="E160" s="114">
        <v>8.125</v>
      </c>
      <c r="F160" s="114">
        <v>7.75</v>
      </c>
      <c r="G160" s="114">
        <v>8.5500000000000007</v>
      </c>
      <c r="H160" s="115">
        <f t="shared" si="7"/>
        <v>33.625</v>
      </c>
      <c r="I160" s="116">
        <f>SUM(H160+H161)</f>
        <v>74.2</v>
      </c>
      <c r="J160" s="172">
        <v>10</v>
      </c>
      <c r="K160" s="10"/>
      <c r="L160" s="3"/>
      <c r="M160" s="4"/>
    </row>
    <row r="161" spans="1:13" ht="12.6" customHeight="1">
      <c r="A161" s="117" t="s">
        <v>132</v>
      </c>
      <c r="B161" s="118">
        <v>2008</v>
      </c>
      <c r="C161" s="122" t="s">
        <v>117</v>
      </c>
      <c r="D161" s="114">
        <v>11</v>
      </c>
      <c r="E161" s="114">
        <v>9.8000000000000007</v>
      </c>
      <c r="F161" s="114">
        <v>10.6</v>
      </c>
      <c r="G161" s="114">
        <v>9.1750000000000007</v>
      </c>
      <c r="H161" s="115">
        <f t="shared" si="7"/>
        <v>40.575000000000003</v>
      </c>
      <c r="I161" s="120">
        <f>SUM(H160+H161)</f>
        <v>74.2</v>
      </c>
      <c r="J161" s="172"/>
      <c r="K161" s="10"/>
    </row>
    <row r="162" spans="1:13" ht="12.6" customHeight="1">
      <c r="A162" s="111" t="s">
        <v>76</v>
      </c>
      <c r="B162" s="112"/>
      <c r="C162" s="121"/>
      <c r="D162" s="114">
        <v>9.1999999999999993</v>
      </c>
      <c r="E162" s="114">
        <v>7.9</v>
      </c>
      <c r="F162" s="114">
        <v>9</v>
      </c>
      <c r="G162" s="114">
        <v>7.8</v>
      </c>
      <c r="H162" s="115">
        <f t="shared" si="7"/>
        <v>33.9</v>
      </c>
      <c r="I162" s="116">
        <f>SUM(H162+H163)</f>
        <v>73.400000000000006</v>
      </c>
      <c r="J162" s="172">
        <v>11</v>
      </c>
      <c r="K162" s="10"/>
    </row>
    <row r="163" spans="1:13" ht="12.6" customHeight="1">
      <c r="A163" s="117" t="s">
        <v>57</v>
      </c>
      <c r="B163" s="118">
        <v>2008</v>
      </c>
      <c r="C163" s="122" t="s">
        <v>36</v>
      </c>
      <c r="D163" s="114">
        <v>11.225</v>
      </c>
      <c r="E163" s="114">
        <v>9</v>
      </c>
      <c r="F163" s="114">
        <v>10.225</v>
      </c>
      <c r="G163" s="114">
        <v>9.0500000000000007</v>
      </c>
      <c r="H163" s="115">
        <f t="shared" si="7"/>
        <v>39.5</v>
      </c>
      <c r="I163" s="120">
        <f>SUM(H162+H163)</f>
        <v>73.400000000000006</v>
      </c>
      <c r="J163" s="172"/>
      <c r="K163" s="10"/>
      <c r="L163" s="3"/>
      <c r="M163" s="4"/>
    </row>
    <row r="164" spans="1:13" ht="12.6" customHeight="1">
      <c r="A164" s="111" t="s">
        <v>121</v>
      </c>
      <c r="B164" s="112"/>
      <c r="C164" s="121"/>
      <c r="D164" s="114">
        <v>9.0500000000000007</v>
      </c>
      <c r="E164" s="114">
        <v>6.125</v>
      </c>
      <c r="F164" s="114">
        <v>9</v>
      </c>
      <c r="G164" s="114">
        <v>8.4749999999999996</v>
      </c>
      <c r="H164" s="115">
        <f t="shared" si="7"/>
        <v>32.65</v>
      </c>
      <c r="I164" s="116">
        <f>SUM(H164+H165)</f>
        <v>73.25</v>
      </c>
      <c r="J164" s="172">
        <v>12</v>
      </c>
      <c r="K164" s="10"/>
      <c r="L164" s="3"/>
      <c r="M164" s="4"/>
    </row>
    <row r="165" spans="1:13" ht="12.6" customHeight="1">
      <c r="A165" s="117" t="s">
        <v>29</v>
      </c>
      <c r="B165" s="118">
        <v>2008</v>
      </c>
      <c r="C165" s="123" t="s">
        <v>106</v>
      </c>
      <c r="D165" s="114">
        <v>11.824999999999999</v>
      </c>
      <c r="E165" s="114">
        <v>10.074999999999999</v>
      </c>
      <c r="F165" s="114">
        <v>9.1</v>
      </c>
      <c r="G165" s="114">
        <v>9.6</v>
      </c>
      <c r="H165" s="115">
        <f t="shared" si="7"/>
        <v>40.6</v>
      </c>
      <c r="I165" s="120">
        <f>SUM(H164+H165)</f>
        <v>73.25</v>
      </c>
      <c r="J165" s="172"/>
      <c r="K165" s="10"/>
      <c r="L165" s="3"/>
      <c r="M165" s="4"/>
    </row>
    <row r="166" spans="1:13" ht="12.6" customHeight="1">
      <c r="A166" s="111" t="s">
        <v>122</v>
      </c>
      <c r="B166" s="112"/>
      <c r="C166" s="121"/>
      <c r="D166" s="114">
        <v>8.5</v>
      </c>
      <c r="E166" s="114">
        <v>8.3249999999999993</v>
      </c>
      <c r="F166" s="114">
        <v>9.1</v>
      </c>
      <c r="G166" s="114">
        <v>8.9250000000000007</v>
      </c>
      <c r="H166" s="115">
        <f t="shared" si="7"/>
        <v>34.849999999999994</v>
      </c>
      <c r="I166" s="116">
        <f>SUM(H166+H167)</f>
        <v>72.25</v>
      </c>
      <c r="J166" s="172">
        <v>13</v>
      </c>
      <c r="K166" s="10"/>
      <c r="L166" s="3"/>
      <c r="M166" s="4"/>
    </row>
    <row r="167" spans="1:13" ht="12.6" customHeight="1">
      <c r="A167" s="117" t="s">
        <v>123</v>
      </c>
      <c r="B167" s="118">
        <v>2007</v>
      </c>
      <c r="C167" s="123" t="s">
        <v>106</v>
      </c>
      <c r="D167" s="114">
        <v>10.525</v>
      </c>
      <c r="E167" s="114">
        <v>7.75</v>
      </c>
      <c r="F167" s="114">
        <v>9.3249999999999993</v>
      </c>
      <c r="G167" s="114">
        <v>9.8000000000000007</v>
      </c>
      <c r="H167" s="115">
        <f t="shared" si="7"/>
        <v>37.4</v>
      </c>
      <c r="I167" s="120">
        <f>SUM(H166+H167)</f>
        <v>72.25</v>
      </c>
      <c r="J167" s="172"/>
      <c r="K167" s="10"/>
      <c r="L167" s="3"/>
      <c r="M167" s="4"/>
    </row>
    <row r="168" spans="1:13" ht="12.6" customHeight="1">
      <c r="A168" s="111" t="s">
        <v>125</v>
      </c>
      <c r="B168" s="112"/>
      <c r="C168" s="121"/>
      <c r="D168" s="114">
        <v>9.0500000000000007</v>
      </c>
      <c r="E168" s="114">
        <v>5.625</v>
      </c>
      <c r="F168" s="114">
        <v>7.1</v>
      </c>
      <c r="G168" s="114">
        <v>7.4749999999999996</v>
      </c>
      <c r="H168" s="115">
        <f t="shared" si="7"/>
        <v>29.25</v>
      </c>
      <c r="I168" s="116">
        <f>SUM(H168+H169)</f>
        <v>68.825000000000003</v>
      </c>
      <c r="J168" s="172">
        <v>14</v>
      </c>
      <c r="K168" s="10"/>
      <c r="L168" s="3"/>
      <c r="M168" s="4"/>
    </row>
    <row r="169" spans="1:13" ht="12.6" customHeight="1">
      <c r="A169" s="117" t="s">
        <v>126</v>
      </c>
      <c r="B169" s="118">
        <v>2007</v>
      </c>
      <c r="C169" s="123" t="s">
        <v>127</v>
      </c>
      <c r="D169" s="114">
        <v>12.2</v>
      </c>
      <c r="E169" s="114">
        <v>9.15</v>
      </c>
      <c r="F169" s="114">
        <v>9.3000000000000007</v>
      </c>
      <c r="G169" s="114">
        <v>8.9250000000000007</v>
      </c>
      <c r="H169" s="115">
        <f t="shared" si="7"/>
        <v>39.575000000000003</v>
      </c>
      <c r="I169" s="120">
        <f>SUM(H168+H169)</f>
        <v>68.825000000000003</v>
      </c>
      <c r="J169" s="172"/>
      <c r="K169" s="10"/>
      <c r="L169" s="3"/>
      <c r="M169" s="4"/>
    </row>
    <row r="170" spans="1:13" ht="12.6" customHeight="1">
      <c r="A170" s="111" t="s">
        <v>74</v>
      </c>
      <c r="B170" s="112"/>
      <c r="C170" s="121"/>
      <c r="D170" s="114">
        <v>8.3249999999999993</v>
      </c>
      <c r="E170" s="114">
        <v>6.2249999999999996</v>
      </c>
      <c r="F170" s="114">
        <v>8.7249999999999996</v>
      </c>
      <c r="G170" s="114">
        <v>7.15</v>
      </c>
      <c r="H170" s="115">
        <f t="shared" si="7"/>
        <v>30.424999999999997</v>
      </c>
      <c r="I170" s="116">
        <f>SUM(H170+H171)</f>
        <v>63.699999999999996</v>
      </c>
      <c r="J170" s="172">
        <v>15</v>
      </c>
      <c r="K170" s="10"/>
      <c r="L170" s="3"/>
      <c r="M170" s="4"/>
    </row>
    <row r="171" spans="1:13" ht="12.6" customHeight="1">
      <c r="A171" s="117" t="s">
        <v>75</v>
      </c>
      <c r="B171" s="118">
        <v>2007</v>
      </c>
      <c r="C171" s="122" t="s">
        <v>36</v>
      </c>
      <c r="D171" s="114">
        <v>10.475</v>
      </c>
      <c r="E171" s="114">
        <v>4.5250000000000004</v>
      </c>
      <c r="F171" s="114">
        <v>10.4</v>
      </c>
      <c r="G171" s="114">
        <v>7.875</v>
      </c>
      <c r="H171" s="115">
        <f t="shared" si="7"/>
        <v>33.274999999999999</v>
      </c>
      <c r="I171" s="120">
        <f>SUM(H170+H171)</f>
        <v>63.699999999999996</v>
      </c>
      <c r="J171" s="172"/>
      <c r="K171" s="10"/>
      <c r="L171" s="3"/>
      <c r="M171" s="4"/>
    </row>
    <row r="172" spans="1:13" ht="12.6" customHeight="1">
      <c r="A172" s="111" t="s">
        <v>134</v>
      </c>
      <c r="B172" s="112"/>
      <c r="C172" s="113"/>
      <c r="D172" s="114">
        <v>8.6</v>
      </c>
      <c r="E172" s="114">
        <v>3.8</v>
      </c>
      <c r="F172" s="114">
        <v>7.25</v>
      </c>
      <c r="G172" s="114">
        <v>6.4749999999999996</v>
      </c>
      <c r="H172" s="115">
        <f t="shared" si="7"/>
        <v>26.125</v>
      </c>
      <c r="I172" s="116">
        <f>SUM(H172+H173)</f>
        <v>59.575000000000003</v>
      </c>
      <c r="J172" s="172">
        <v>16</v>
      </c>
      <c r="K172" s="10"/>
      <c r="L172" s="3"/>
      <c r="M172" s="4"/>
    </row>
    <row r="173" spans="1:13" ht="12.6" customHeight="1">
      <c r="A173" s="117" t="s">
        <v>29</v>
      </c>
      <c r="B173" s="118">
        <v>2007</v>
      </c>
      <c r="C173" s="151" t="s">
        <v>39</v>
      </c>
      <c r="D173" s="114">
        <v>10.5</v>
      </c>
      <c r="E173" s="114">
        <v>6.6749999999999998</v>
      </c>
      <c r="F173" s="114">
        <v>7.7</v>
      </c>
      <c r="G173" s="114">
        <v>8.5749999999999993</v>
      </c>
      <c r="H173" s="115">
        <f t="shared" si="7"/>
        <v>33.450000000000003</v>
      </c>
      <c r="I173" s="120">
        <f>SUM(H172+H173)</f>
        <v>59.575000000000003</v>
      </c>
      <c r="J173" s="172"/>
      <c r="K173" s="10"/>
      <c r="L173" s="3"/>
      <c r="M173" s="4"/>
    </row>
    <row r="174" spans="1:13" ht="12.6" customHeight="1">
      <c r="A174" s="111" t="s">
        <v>135</v>
      </c>
      <c r="B174" s="112"/>
      <c r="C174" s="121"/>
      <c r="D174" s="114">
        <v>8.5500000000000007</v>
      </c>
      <c r="E174" s="114">
        <v>2.8</v>
      </c>
      <c r="F174" s="114">
        <v>8.1999999999999993</v>
      </c>
      <c r="G174" s="114">
        <v>7.85</v>
      </c>
      <c r="H174" s="115">
        <f t="shared" si="7"/>
        <v>27.4</v>
      </c>
      <c r="I174" s="116">
        <f>SUM(H174+H175)</f>
        <v>58.474999999999994</v>
      </c>
      <c r="J174" s="172">
        <v>17</v>
      </c>
      <c r="K174" s="10"/>
      <c r="L174" s="3"/>
      <c r="M174" s="4"/>
    </row>
    <row r="175" spans="1:13" ht="12.6" customHeight="1">
      <c r="A175" s="117" t="s">
        <v>101</v>
      </c>
      <c r="B175" s="118">
        <v>2007</v>
      </c>
      <c r="C175" s="151" t="s">
        <v>39</v>
      </c>
      <c r="D175" s="114">
        <v>10.5</v>
      </c>
      <c r="E175" s="114">
        <v>4.25</v>
      </c>
      <c r="F175" s="114">
        <v>7.5</v>
      </c>
      <c r="G175" s="114">
        <v>8.8249999999999993</v>
      </c>
      <c r="H175" s="115">
        <f t="shared" si="7"/>
        <v>31.074999999999999</v>
      </c>
      <c r="I175" s="120">
        <f>SUM(H174+H175)</f>
        <v>58.474999999999994</v>
      </c>
      <c r="J175" s="172"/>
      <c r="K175" s="10"/>
      <c r="L175" s="3"/>
      <c r="M175" s="4"/>
    </row>
    <row r="176" spans="1:13" ht="12.6" customHeight="1">
      <c r="A176" s="111" t="s">
        <v>124</v>
      </c>
      <c r="B176" s="112"/>
      <c r="C176" s="113"/>
      <c r="D176" s="114">
        <v>9.0500000000000007</v>
      </c>
      <c r="E176" s="114">
        <v>7.4</v>
      </c>
      <c r="F176" s="114">
        <v>9.375</v>
      </c>
      <c r="G176" s="114">
        <v>8.8000000000000007</v>
      </c>
      <c r="H176" s="115">
        <f t="shared" si="7"/>
        <v>34.625</v>
      </c>
      <c r="I176" s="116">
        <f>SUM(H176+H177)</f>
        <v>75.150000000000006</v>
      </c>
      <c r="J176" s="172" t="s">
        <v>71</v>
      </c>
      <c r="K176" s="10"/>
      <c r="L176" s="3"/>
      <c r="M176" s="4"/>
    </row>
    <row r="177" spans="1:13" ht="12.6" customHeight="1">
      <c r="A177" s="117" t="s">
        <v>60</v>
      </c>
      <c r="B177" s="118">
        <v>2006</v>
      </c>
      <c r="C177" s="123" t="s">
        <v>36</v>
      </c>
      <c r="D177" s="114">
        <v>12.3</v>
      </c>
      <c r="E177" s="114">
        <v>8.1750000000000007</v>
      </c>
      <c r="F177" s="114">
        <v>10.15</v>
      </c>
      <c r="G177" s="114">
        <v>9.9</v>
      </c>
      <c r="H177" s="115">
        <f t="shared" si="7"/>
        <v>40.524999999999999</v>
      </c>
      <c r="I177" s="120">
        <f>SUM(H176+H177)</f>
        <v>75.150000000000006</v>
      </c>
      <c r="J177" s="172"/>
      <c r="K177" s="10"/>
      <c r="L177" s="3"/>
      <c r="M177" s="4"/>
    </row>
    <row r="178" spans="1:13" ht="9.75" customHeight="1">
      <c r="A178" s="54"/>
      <c r="B178" s="55"/>
      <c r="C178" s="56"/>
      <c r="D178" s="57"/>
      <c r="E178" s="57"/>
      <c r="F178" s="57"/>
      <c r="G178" s="57"/>
      <c r="H178" s="58"/>
      <c r="I178" s="59"/>
      <c r="J178" s="103"/>
      <c r="K178" s="10"/>
      <c r="L178" s="3"/>
      <c r="M178" s="4"/>
    </row>
    <row r="179" spans="1:13" ht="13.5" customHeight="1">
      <c r="A179" s="80" t="s">
        <v>136</v>
      </c>
      <c r="B179" s="80"/>
      <c r="C179" s="81"/>
      <c r="D179" s="52"/>
      <c r="E179" s="52"/>
      <c r="F179" s="52"/>
      <c r="G179" s="180" t="s">
        <v>137</v>
      </c>
      <c r="H179" s="180"/>
      <c r="I179" s="180"/>
      <c r="J179" s="180"/>
      <c r="K179" s="10"/>
      <c r="L179" s="3"/>
      <c r="M179" s="4"/>
    </row>
    <row r="180" spans="1:13" ht="8.25" customHeight="1">
      <c r="A180" s="80"/>
      <c r="B180" s="80"/>
      <c r="C180" s="81"/>
      <c r="D180" s="52"/>
      <c r="E180" s="52"/>
      <c r="F180" s="52"/>
      <c r="G180" s="63"/>
      <c r="H180" s="63"/>
      <c r="I180" s="63"/>
      <c r="J180" s="132"/>
      <c r="K180" s="10"/>
      <c r="L180" s="3"/>
      <c r="M180" s="4"/>
    </row>
    <row r="181" spans="1:13" ht="13.5" customHeight="1">
      <c r="A181" s="80" t="s">
        <v>138</v>
      </c>
      <c r="B181" s="80"/>
      <c r="C181" s="81"/>
      <c r="D181" s="63"/>
      <c r="E181" s="63"/>
      <c r="F181" s="63"/>
      <c r="G181" s="180" t="s">
        <v>139</v>
      </c>
      <c r="H181" s="180"/>
      <c r="I181" s="180"/>
      <c r="J181" s="180"/>
      <c r="K181" s="10"/>
      <c r="L181" s="3"/>
      <c r="M181" s="4"/>
    </row>
    <row r="182" spans="1:13" ht="13.5" customHeight="1">
      <c r="J182" s="132"/>
      <c r="K182" s="10"/>
      <c r="L182" s="3"/>
      <c r="M182" s="4"/>
    </row>
    <row r="183" spans="1:13" ht="13.5" customHeight="1">
      <c r="A183" s="169" t="s">
        <v>162</v>
      </c>
      <c r="B183" s="169"/>
      <c r="C183" s="169"/>
      <c r="D183" s="169"/>
      <c r="E183" s="169"/>
      <c r="F183" s="169"/>
      <c r="G183" s="169"/>
      <c r="H183" s="169"/>
      <c r="I183" s="169"/>
      <c r="J183" s="169"/>
      <c r="K183" s="10"/>
      <c r="L183" s="3"/>
      <c r="M183" s="4"/>
    </row>
    <row r="184" spans="1:13" ht="13.5" customHeight="1">
      <c r="A184" s="169" t="s">
        <v>163</v>
      </c>
      <c r="B184" s="169"/>
      <c r="C184" s="169"/>
      <c r="D184" s="169"/>
      <c r="E184" s="169"/>
      <c r="F184" s="169"/>
      <c r="G184" s="169"/>
      <c r="H184" s="169"/>
      <c r="I184" s="169"/>
      <c r="J184" s="169"/>
      <c r="K184" s="10"/>
      <c r="L184" s="3"/>
      <c r="M184" s="4"/>
    </row>
    <row r="185" spans="1:13" ht="13.5" customHeight="1">
      <c r="A185" s="169" t="s">
        <v>164</v>
      </c>
      <c r="B185" s="169"/>
      <c r="C185" s="169"/>
      <c r="D185" s="169"/>
      <c r="E185" s="169"/>
      <c r="F185" s="169"/>
      <c r="G185" s="169"/>
      <c r="H185" s="169"/>
      <c r="I185" s="169"/>
      <c r="J185" s="169"/>
      <c r="K185" s="10"/>
      <c r="L185" s="3"/>
      <c r="M185" s="4"/>
    </row>
    <row r="186" spans="1:13" ht="13.5" customHeight="1">
      <c r="A186" s="131"/>
      <c r="B186" s="131"/>
      <c r="C186" s="131"/>
      <c r="D186" s="131"/>
      <c r="E186" s="131"/>
      <c r="F186" s="131"/>
      <c r="G186" s="131"/>
      <c r="H186" s="131"/>
      <c r="I186" s="131"/>
      <c r="J186" s="131"/>
      <c r="K186" s="10"/>
      <c r="L186" s="3"/>
      <c r="M186" s="4"/>
    </row>
    <row r="187" spans="1:13" ht="13.5" customHeight="1">
      <c r="A187" s="170" t="s">
        <v>85</v>
      </c>
      <c r="B187" s="170"/>
      <c r="C187" s="170"/>
      <c r="D187" s="170"/>
      <c r="E187" s="170"/>
      <c r="F187" s="170"/>
      <c r="G187" s="170"/>
      <c r="H187" s="170"/>
      <c r="I187" s="170"/>
      <c r="J187" s="170"/>
      <c r="K187" s="10"/>
      <c r="L187" s="3"/>
      <c r="M187" s="4"/>
    </row>
    <row r="188" spans="1:13" ht="9" customHeight="1">
      <c r="A188" s="87"/>
      <c r="B188" s="87"/>
      <c r="C188" s="87"/>
      <c r="D188" s="87"/>
      <c r="E188" s="87"/>
      <c r="F188" s="87"/>
      <c r="G188" s="87"/>
      <c r="H188" s="87"/>
      <c r="I188" s="87"/>
      <c r="J188" s="87"/>
      <c r="K188" s="10"/>
      <c r="L188" s="3"/>
      <c r="M188" s="4"/>
    </row>
    <row r="189" spans="1:13" ht="13.5" customHeight="1">
      <c r="A189" s="88" t="s">
        <v>21</v>
      </c>
      <c r="B189" s="63"/>
      <c r="C189" s="179" t="s">
        <v>9</v>
      </c>
      <c r="D189" s="179"/>
      <c r="E189" s="179"/>
      <c r="F189" s="179"/>
      <c r="G189" s="179"/>
      <c r="H189" s="179"/>
      <c r="I189" s="179"/>
      <c r="J189" s="179"/>
      <c r="K189" s="10"/>
      <c r="L189" s="3"/>
      <c r="M189" s="4"/>
    </row>
    <row r="190" spans="1:13" ht="9" customHeight="1">
      <c r="A190" s="54"/>
      <c r="B190" s="55"/>
      <c r="C190" s="56"/>
      <c r="D190" s="57"/>
      <c r="E190" s="57"/>
      <c r="F190" s="57"/>
      <c r="G190" s="57"/>
      <c r="H190" s="58"/>
      <c r="I190" s="59"/>
      <c r="J190" s="103"/>
      <c r="K190" s="10"/>
      <c r="L190" s="3"/>
      <c r="M190" s="4"/>
    </row>
    <row r="191" spans="1:13" ht="14.25" customHeight="1">
      <c r="A191" s="70" t="s">
        <v>20</v>
      </c>
      <c r="B191" s="53"/>
      <c r="C191" s="53"/>
      <c r="D191" s="57"/>
      <c r="E191" s="57"/>
      <c r="F191" s="57"/>
      <c r="G191" s="57"/>
      <c r="H191" s="58"/>
      <c r="I191" s="59"/>
      <c r="J191" s="103"/>
      <c r="K191" s="10"/>
      <c r="L191" s="3"/>
      <c r="M191" s="4"/>
    </row>
    <row r="192" spans="1:13">
      <c r="A192" s="210" t="s">
        <v>11</v>
      </c>
      <c r="B192" s="212" t="s">
        <v>65</v>
      </c>
      <c r="C192" s="214" t="s">
        <v>35</v>
      </c>
      <c r="D192" s="105"/>
      <c r="E192" s="105"/>
      <c r="F192" s="105"/>
      <c r="G192" s="105"/>
      <c r="H192" s="106" t="s">
        <v>32</v>
      </c>
      <c r="I192" s="107" t="s">
        <v>13</v>
      </c>
      <c r="J192" s="216" t="s">
        <v>1</v>
      </c>
      <c r="K192" s="10"/>
      <c r="L192" s="3"/>
      <c r="M192" s="4"/>
    </row>
    <row r="193" spans="1:20">
      <c r="A193" s="211"/>
      <c r="B193" s="213"/>
      <c r="C193" s="215"/>
      <c r="D193" s="108"/>
      <c r="E193" s="108"/>
      <c r="F193" s="108"/>
      <c r="G193" s="108"/>
      <c r="H193" s="109" t="s">
        <v>33</v>
      </c>
      <c r="I193" s="110" t="s">
        <v>14</v>
      </c>
      <c r="J193" s="217"/>
      <c r="K193" s="10"/>
      <c r="L193" s="3"/>
      <c r="M193" s="4"/>
    </row>
    <row r="194" spans="1:20" ht="15" customHeight="1">
      <c r="A194" s="111" t="s">
        <v>73</v>
      </c>
      <c r="B194" s="112"/>
      <c r="C194" s="121"/>
      <c r="D194" s="114">
        <v>8.65</v>
      </c>
      <c r="E194" s="114">
        <v>9.4250000000000007</v>
      </c>
      <c r="F194" s="114">
        <v>9.5</v>
      </c>
      <c r="G194" s="114">
        <v>8.9</v>
      </c>
      <c r="H194" s="115">
        <f t="shared" ref="H194:H227" si="8">SUM(D194+E194+F194+G194)</f>
        <v>36.475000000000001</v>
      </c>
      <c r="I194" s="116">
        <f>SUM(H194+H195)</f>
        <v>73.224999999999994</v>
      </c>
      <c r="J194" s="172">
        <v>1</v>
      </c>
      <c r="K194" s="11"/>
      <c r="L194" s="3"/>
      <c r="M194" s="4"/>
    </row>
    <row r="195" spans="1:20" ht="15" customHeight="1">
      <c r="A195" s="117" t="s">
        <v>64</v>
      </c>
      <c r="B195" s="118">
        <v>2008</v>
      </c>
      <c r="C195" s="119" t="s">
        <v>36</v>
      </c>
      <c r="D195" s="114">
        <v>8.8000000000000007</v>
      </c>
      <c r="E195" s="114">
        <v>9.5500000000000007</v>
      </c>
      <c r="F195" s="114">
        <v>9.3000000000000007</v>
      </c>
      <c r="G195" s="114">
        <v>9.1</v>
      </c>
      <c r="H195" s="115">
        <f t="shared" si="8"/>
        <v>36.75</v>
      </c>
      <c r="I195" s="120">
        <f>SUM(H194+H195)</f>
        <v>73.224999999999994</v>
      </c>
      <c r="J195" s="172"/>
      <c r="K195" s="10"/>
    </row>
    <row r="196" spans="1:20" ht="15" customHeight="1">
      <c r="A196" s="111" t="s">
        <v>142</v>
      </c>
      <c r="B196" s="112"/>
      <c r="C196" s="121"/>
      <c r="D196" s="114">
        <v>8.85</v>
      </c>
      <c r="E196" s="114">
        <v>9.4</v>
      </c>
      <c r="F196" s="114">
        <v>9.4250000000000007</v>
      </c>
      <c r="G196" s="114">
        <v>9.0500000000000007</v>
      </c>
      <c r="H196" s="115">
        <f t="shared" si="8"/>
        <v>36.725000000000001</v>
      </c>
      <c r="I196" s="116">
        <f>SUM(H196+H197)</f>
        <v>73.025000000000006</v>
      </c>
      <c r="J196" s="172">
        <v>2</v>
      </c>
    </row>
    <row r="197" spans="1:20" ht="15" customHeight="1">
      <c r="A197" s="117" t="s">
        <v>40</v>
      </c>
      <c r="B197" s="118">
        <v>2008</v>
      </c>
      <c r="C197" s="119" t="s">
        <v>39</v>
      </c>
      <c r="D197" s="114">
        <v>8.5250000000000004</v>
      </c>
      <c r="E197" s="114">
        <v>9.35</v>
      </c>
      <c r="F197" s="114">
        <v>9.3000000000000007</v>
      </c>
      <c r="G197" s="114">
        <v>9.125</v>
      </c>
      <c r="H197" s="115">
        <f t="shared" si="8"/>
        <v>36.299999999999997</v>
      </c>
      <c r="I197" s="120">
        <f>SUM(H196+H197)</f>
        <v>73.025000000000006</v>
      </c>
      <c r="J197" s="172"/>
      <c r="K197" s="63"/>
      <c r="O197" s="63"/>
      <c r="P197" s="63"/>
      <c r="Q197" s="63"/>
      <c r="R197" s="63"/>
      <c r="S197" s="63"/>
      <c r="T197" s="63"/>
    </row>
    <row r="198" spans="1:20" ht="15" customHeight="1">
      <c r="A198" s="111" t="s">
        <v>154</v>
      </c>
      <c r="B198" s="112"/>
      <c r="C198" s="121"/>
      <c r="D198" s="114">
        <v>8.25</v>
      </c>
      <c r="E198" s="114">
        <v>9.3000000000000007</v>
      </c>
      <c r="F198" s="114">
        <v>9.4499999999999993</v>
      </c>
      <c r="G198" s="114">
        <v>9.0749999999999993</v>
      </c>
      <c r="H198" s="115">
        <f t="shared" si="8"/>
        <v>36.075000000000003</v>
      </c>
      <c r="I198" s="116">
        <f>SUM(H198+H199)</f>
        <v>71.45</v>
      </c>
      <c r="J198" s="172">
        <v>3</v>
      </c>
      <c r="K198" s="65"/>
    </row>
    <row r="199" spans="1:20" ht="15" customHeight="1">
      <c r="A199" s="117" t="s">
        <v>25</v>
      </c>
      <c r="B199" s="118">
        <v>2009</v>
      </c>
      <c r="C199" s="123" t="s">
        <v>106</v>
      </c>
      <c r="D199" s="114">
        <v>8.15</v>
      </c>
      <c r="E199" s="114">
        <v>8.9</v>
      </c>
      <c r="F199" s="114">
        <v>9.3000000000000007</v>
      </c>
      <c r="G199" s="114">
        <v>9.0250000000000004</v>
      </c>
      <c r="H199" s="115">
        <f t="shared" si="8"/>
        <v>35.375</v>
      </c>
      <c r="I199" s="120">
        <f>SUM(H198+H199)</f>
        <v>71.45</v>
      </c>
      <c r="J199" s="172"/>
      <c r="K199" s="65"/>
    </row>
    <row r="200" spans="1:20" ht="15" customHeight="1">
      <c r="A200" s="111" t="s">
        <v>150</v>
      </c>
      <c r="B200" s="112"/>
      <c r="C200" s="121"/>
      <c r="D200" s="114">
        <v>8.6</v>
      </c>
      <c r="E200" s="114">
        <v>8.1750000000000007</v>
      </c>
      <c r="F200" s="114">
        <v>9.25</v>
      </c>
      <c r="G200" s="114">
        <v>9.125</v>
      </c>
      <c r="H200" s="115">
        <f t="shared" si="8"/>
        <v>35.15</v>
      </c>
      <c r="I200" s="116">
        <f>SUM(H200+H201)</f>
        <v>70.224999999999994</v>
      </c>
      <c r="J200" s="172">
        <v>4</v>
      </c>
      <c r="K200" s="65"/>
    </row>
    <row r="201" spans="1:20" ht="15" customHeight="1">
      <c r="A201" s="117" t="s">
        <v>155</v>
      </c>
      <c r="B201" s="118">
        <v>2009</v>
      </c>
      <c r="C201" s="64" t="s">
        <v>106</v>
      </c>
      <c r="D201" s="114">
        <v>8.5749999999999993</v>
      </c>
      <c r="E201" s="114">
        <v>9.4749999999999996</v>
      </c>
      <c r="F201" s="114">
        <v>8.6999999999999993</v>
      </c>
      <c r="G201" s="114">
        <v>8.3249999999999993</v>
      </c>
      <c r="H201" s="115">
        <f t="shared" si="8"/>
        <v>35.074999999999996</v>
      </c>
      <c r="I201" s="120">
        <f>SUM(H200+H201)</f>
        <v>70.224999999999994</v>
      </c>
      <c r="J201" s="172"/>
      <c r="K201" s="65"/>
    </row>
    <row r="202" spans="1:20" ht="15" customHeight="1">
      <c r="A202" s="111" t="s">
        <v>140</v>
      </c>
      <c r="B202" s="112"/>
      <c r="C202" s="121"/>
      <c r="D202" s="114">
        <v>9</v>
      </c>
      <c r="E202" s="114">
        <v>9.125</v>
      </c>
      <c r="F202" s="114">
        <v>8.8000000000000007</v>
      </c>
      <c r="G202" s="114">
        <v>8.0250000000000004</v>
      </c>
      <c r="H202" s="115">
        <f t="shared" si="8"/>
        <v>34.950000000000003</v>
      </c>
      <c r="I202" s="116">
        <f>SUM(H202+H203)</f>
        <v>69.425000000000011</v>
      </c>
      <c r="J202" s="172">
        <v>5</v>
      </c>
      <c r="K202" s="65"/>
    </row>
    <row r="203" spans="1:20" ht="15" customHeight="1">
      <c r="A203" s="117" t="s">
        <v>141</v>
      </c>
      <c r="B203" s="118">
        <v>2009</v>
      </c>
      <c r="C203" s="119" t="s">
        <v>39</v>
      </c>
      <c r="D203" s="114">
        <v>8.9250000000000007</v>
      </c>
      <c r="E203" s="114">
        <v>9.125</v>
      </c>
      <c r="F203" s="114">
        <v>8.4250000000000007</v>
      </c>
      <c r="G203" s="114">
        <v>8</v>
      </c>
      <c r="H203" s="115">
        <f t="shared" si="8"/>
        <v>34.475000000000001</v>
      </c>
      <c r="I203" s="120">
        <f>SUM(H202+H203)</f>
        <v>69.425000000000011</v>
      </c>
      <c r="J203" s="172"/>
      <c r="K203" s="65"/>
      <c r="L203" s="3"/>
      <c r="M203" s="4"/>
    </row>
    <row r="204" spans="1:20" ht="15" customHeight="1">
      <c r="A204" s="111" t="s">
        <v>156</v>
      </c>
      <c r="B204" s="112"/>
      <c r="C204" s="164"/>
      <c r="D204" s="114">
        <v>8.5</v>
      </c>
      <c r="E204" s="114">
        <v>9.3000000000000007</v>
      </c>
      <c r="F204" s="114">
        <v>7.9249999999999998</v>
      </c>
      <c r="G204" s="114">
        <v>8.625</v>
      </c>
      <c r="H204" s="115">
        <f t="shared" si="8"/>
        <v>34.35</v>
      </c>
      <c r="I204" s="116">
        <f>SUM(H204+H205)</f>
        <v>69.125</v>
      </c>
      <c r="J204" s="172">
        <v>6</v>
      </c>
      <c r="K204" s="65"/>
    </row>
    <row r="205" spans="1:20" ht="15" customHeight="1">
      <c r="A205" s="117" t="s">
        <v>157</v>
      </c>
      <c r="B205" s="118">
        <v>2008</v>
      </c>
      <c r="C205" s="56" t="s">
        <v>117</v>
      </c>
      <c r="D205" s="114">
        <v>8.5749999999999993</v>
      </c>
      <c r="E205" s="114">
        <v>9.3249999999999993</v>
      </c>
      <c r="F205" s="114">
        <v>8.6999999999999993</v>
      </c>
      <c r="G205" s="114">
        <v>8.1750000000000007</v>
      </c>
      <c r="H205" s="115">
        <f t="shared" si="8"/>
        <v>34.774999999999999</v>
      </c>
      <c r="I205" s="120">
        <f>SUM(H204+H205)</f>
        <v>69.125</v>
      </c>
      <c r="J205" s="172"/>
      <c r="K205" s="65"/>
    </row>
    <row r="206" spans="1:20" ht="15" customHeight="1">
      <c r="A206" s="111" t="s">
        <v>144</v>
      </c>
      <c r="B206" s="112"/>
      <c r="C206" s="165" t="s">
        <v>56</v>
      </c>
      <c r="D206" s="114">
        <v>8.4499999999999993</v>
      </c>
      <c r="E206" s="114">
        <v>8.4250000000000007</v>
      </c>
      <c r="F206" s="114">
        <v>9.1999999999999993</v>
      </c>
      <c r="G206" s="114">
        <v>8.5250000000000004</v>
      </c>
      <c r="H206" s="115">
        <f t="shared" si="8"/>
        <v>34.6</v>
      </c>
      <c r="I206" s="116">
        <f>SUM(H206+H207)</f>
        <v>69.099999999999994</v>
      </c>
      <c r="J206" s="172">
        <v>7</v>
      </c>
      <c r="K206" s="65"/>
    </row>
    <row r="207" spans="1:20" ht="15" customHeight="1">
      <c r="A207" s="117" t="s">
        <v>145</v>
      </c>
      <c r="B207" s="118">
        <v>2009</v>
      </c>
      <c r="C207" s="122" t="s">
        <v>42</v>
      </c>
      <c r="D207" s="114">
        <v>8</v>
      </c>
      <c r="E207" s="114">
        <v>8.875</v>
      </c>
      <c r="F207" s="114">
        <v>9.15</v>
      </c>
      <c r="G207" s="114">
        <v>8.4749999999999996</v>
      </c>
      <c r="H207" s="115">
        <f t="shared" si="8"/>
        <v>34.5</v>
      </c>
      <c r="I207" s="120">
        <f>SUM(H206+H207)</f>
        <v>69.099999999999994</v>
      </c>
      <c r="J207" s="172"/>
      <c r="K207" s="65"/>
    </row>
    <row r="208" spans="1:20" ht="15" customHeight="1">
      <c r="A208" s="111" t="s">
        <v>153</v>
      </c>
      <c r="B208" s="112"/>
      <c r="C208" s="121"/>
      <c r="D208" s="114">
        <v>8.5</v>
      </c>
      <c r="E208" s="114">
        <v>7.75</v>
      </c>
      <c r="F208" s="114">
        <v>9.35</v>
      </c>
      <c r="G208" s="114">
        <v>8.7750000000000004</v>
      </c>
      <c r="H208" s="115">
        <f t="shared" si="8"/>
        <v>34.375</v>
      </c>
      <c r="I208" s="116">
        <f>SUM(H208+H209)</f>
        <v>69.075000000000003</v>
      </c>
      <c r="J208" s="172">
        <v>8</v>
      </c>
      <c r="K208" s="65"/>
    </row>
    <row r="209" spans="1:14" ht="15" customHeight="1">
      <c r="A209" s="117" t="s">
        <v>152</v>
      </c>
      <c r="B209" s="118">
        <v>2009</v>
      </c>
      <c r="C209" s="64" t="s">
        <v>127</v>
      </c>
      <c r="D209" s="114">
        <v>8.4</v>
      </c>
      <c r="E209" s="114">
        <v>7.95</v>
      </c>
      <c r="F209" s="114">
        <v>9.5</v>
      </c>
      <c r="G209" s="114">
        <v>8.85</v>
      </c>
      <c r="H209" s="115">
        <f t="shared" si="8"/>
        <v>34.700000000000003</v>
      </c>
      <c r="I209" s="120">
        <f>SUM(H208+H209)</f>
        <v>69.075000000000003</v>
      </c>
      <c r="J209" s="172"/>
      <c r="K209" s="65"/>
    </row>
    <row r="210" spans="1:14" ht="15" customHeight="1">
      <c r="A210" s="111" t="s">
        <v>149</v>
      </c>
      <c r="B210" s="112"/>
      <c r="C210" s="121"/>
      <c r="D210" s="114">
        <v>8.4499999999999993</v>
      </c>
      <c r="E210" s="114">
        <v>8.1</v>
      </c>
      <c r="F210" s="114">
        <v>9.35</v>
      </c>
      <c r="G210" s="114">
        <v>8.5</v>
      </c>
      <c r="H210" s="115">
        <f t="shared" si="8"/>
        <v>34.4</v>
      </c>
      <c r="I210" s="116">
        <f>SUM(H210+H211)</f>
        <v>68.849999999999994</v>
      </c>
      <c r="J210" s="172">
        <v>9</v>
      </c>
      <c r="K210" s="65"/>
    </row>
    <row r="211" spans="1:14" ht="15" customHeight="1">
      <c r="A211" s="117" t="s">
        <v>30</v>
      </c>
      <c r="B211" s="118">
        <v>2009</v>
      </c>
      <c r="C211" s="122" t="s">
        <v>36</v>
      </c>
      <c r="D211" s="114">
        <v>8</v>
      </c>
      <c r="E211" s="114">
        <v>8.75</v>
      </c>
      <c r="F211" s="114">
        <v>9.15</v>
      </c>
      <c r="G211" s="114">
        <v>8.5500000000000007</v>
      </c>
      <c r="H211" s="115">
        <f t="shared" si="8"/>
        <v>34.450000000000003</v>
      </c>
      <c r="I211" s="120">
        <f>SUM(H210+H211)</f>
        <v>68.849999999999994</v>
      </c>
      <c r="J211" s="172"/>
      <c r="K211" s="65"/>
    </row>
    <row r="212" spans="1:14" ht="15" customHeight="1">
      <c r="A212" s="111" t="s">
        <v>148</v>
      </c>
      <c r="B212" s="112"/>
      <c r="C212" s="121"/>
      <c r="D212" s="114">
        <v>8.6</v>
      </c>
      <c r="E212" s="114">
        <v>7.9749999999999996</v>
      </c>
      <c r="F212" s="114">
        <v>8.5</v>
      </c>
      <c r="G212" s="114">
        <v>8.6999999999999993</v>
      </c>
      <c r="H212" s="115">
        <f t="shared" si="8"/>
        <v>33.774999999999999</v>
      </c>
      <c r="I212" s="116">
        <f>SUM(H212+H213)</f>
        <v>68.55</v>
      </c>
      <c r="J212" s="172">
        <v>10</v>
      </c>
      <c r="K212" s="65"/>
      <c r="L212" s="54"/>
      <c r="M212" s="55"/>
      <c r="N212" s="56"/>
    </row>
    <row r="213" spans="1:14" ht="15" customHeight="1">
      <c r="A213" s="117" t="s">
        <v>26</v>
      </c>
      <c r="B213" s="118">
        <v>2009</v>
      </c>
      <c r="C213" s="122" t="s">
        <v>36</v>
      </c>
      <c r="D213" s="114">
        <v>8.4250000000000007</v>
      </c>
      <c r="E213" s="114">
        <v>7.9749999999999996</v>
      </c>
      <c r="F213" s="114">
        <v>9.5</v>
      </c>
      <c r="G213" s="114">
        <v>8.875</v>
      </c>
      <c r="H213" s="115">
        <f t="shared" si="8"/>
        <v>34.774999999999999</v>
      </c>
      <c r="I213" s="120">
        <f>SUM(H212+H213)</f>
        <v>68.55</v>
      </c>
      <c r="J213" s="172"/>
      <c r="K213" s="65"/>
      <c r="L213" s="54"/>
      <c r="M213" s="55"/>
      <c r="N213" s="64"/>
    </row>
    <row r="214" spans="1:14" ht="15" customHeight="1">
      <c r="A214" s="111" t="s">
        <v>143</v>
      </c>
      <c r="B214" s="112"/>
      <c r="C214" s="121"/>
      <c r="D214" s="114">
        <v>8.6999999999999993</v>
      </c>
      <c r="E214" s="114">
        <v>9.1</v>
      </c>
      <c r="F214" s="114">
        <v>8.1</v>
      </c>
      <c r="G214" s="114">
        <v>7.6</v>
      </c>
      <c r="H214" s="115">
        <f t="shared" si="8"/>
        <v>33.5</v>
      </c>
      <c r="I214" s="116">
        <f>SUM(H214+H215)</f>
        <v>68.174999999999997</v>
      </c>
      <c r="J214" s="172">
        <v>11</v>
      </c>
      <c r="K214" s="65"/>
      <c r="L214" s="54"/>
      <c r="M214" s="55"/>
      <c r="N214" s="56"/>
    </row>
    <row r="215" spans="1:14" ht="15" customHeight="1">
      <c r="A215" s="117" t="s">
        <v>49</v>
      </c>
      <c r="B215" s="118">
        <v>2008</v>
      </c>
      <c r="C215" s="122" t="s">
        <v>39</v>
      </c>
      <c r="D215" s="114">
        <v>8.5749999999999993</v>
      </c>
      <c r="E215" s="114">
        <v>9.1</v>
      </c>
      <c r="F215" s="114">
        <v>9.1750000000000007</v>
      </c>
      <c r="G215" s="114">
        <v>7.8250000000000002</v>
      </c>
      <c r="H215" s="115">
        <f t="shared" si="8"/>
        <v>34.674999999999997</v>
      </c>
      <c r="I215" s="120">
        <f>SUM(H214+H215)</f>
        <v>68.174999999999997</v>
      </c>
      <c r="J215" s="172"/>
      <c r="K215" s="65"/>
      <c r="L215" s="54"/>
      <c r="M215" s="55"/>
      <c r="N215" s="56"/>
    </row>
    <row r="216" spans="1:14" ht="15" customHeight="1">
      <c r="A216" s="111" t="s">
        <v>158</v>
      </c>
      <c r="B216" s="112"/>
      <c r="C216" s="121"/>
      <c r="D216" s="114">
        <v>8.1999999999999993</v>
      </c>
      <c r="E216" s="114">
        <v>8.625</v>
      </c>
      <c r="F216" s="114">
        <v>9.15</v>
      </c>
      <c r="G216" s="114">
        <v>8.4749999999999996</v>
      </c>
      <c r="H216" s="115">
        <f t="shared" si="8"/>
        <v>34.450000000000003</v>
      </c>
      <c r="I216" s="116">
        <f>SUM(H216+H217)</f>
        <v>68.099999999999994</v>
      </c>
      <c r="J216" s="172">
        <v>12</v>
      </c>
      <c r="K216" s="65"/>
      <c r="L216" s="54"/>
      <c r="M216" s="55"/>
      <c r="N216" s="56"/>
    </row>
    <row r="217" spans="1:14" ht="15" customHeight="1">
      <c r="A217" s="117" t="s">
        <v>38</v>
      </c>
      <c r="B217" s="118">
        <v>2009</v>
      </c>
      <c r="C217" s="122" t="s">
        <v>39</v>
      </c>
      <c r="D217" s="114">
        <v>8.0500000000000007</v>
      </c>
      <c r="E217" s="114">
        <v>8.6</v>
      </c>
      <c r="F217" s="114">
        <v>9</v>
      </c>
      <c r="G217" s="114">
        <v>8</v>
      </c>
      <c r="H217" s="115">
        <f t="shared" si="8"/>
        <v>33.65</v>
      </c>
      <c r="I217" s="120">
        <f>SUM(H216+H217)</f>
        <v>68.099999999999994</v>
      </c>
      <c r="J217" s="172"/>
      <c r="K217" s="65"/>
      <c r="L217" s="54"/>
      <c r="M217" s="55"/>
      <c r="N217" s="56"/>
    </row>
    <row r="218" spans="1:14" ht="15" customHeight="1">
      <c r="A218" s="111" t="s">
        <v>77</v>
      </c>
      <c r="B218" s="112"/>
      <c r="C218" s="166"/>
      <c r="D218" s="114">
        <v>8.5500000000000007</v>
      </c>
      <c r="E218" s="114">
        <v>8.65</v>
      </c>
      <c r="F218" s="114">
        <v>8.9250000000000007</v>
      </c>
      <c r="G218" s="114">
        <v>8.3000000000000007</v>
      </c>
      <c r="H218" s="115">
        <f t="shared" si="8"/>
        <v>34.425000000000004</v>
      </c>
      <c r="I218" s="116">
        <f>SUM(H218+H219)</f>
        <v>67.7</v>
      </c>
      <c r="J218" s="172">
        <v>13</v>
      </c>
      <c r="K218" s="65"/>
      <c r="L218" s="3"/>
      <c r="M218" s="4"/>
    </row>
    <row r="219" spans="1:14" ht="15" customHeight="1">
      <c r="A219" s="117" t="s">
        <v>28</v>
      </c>
      <c r="B219" s="118">
        <v>2008</v>
      </c>
      <c r="C219" s="122" t="s">
        <v>39</v>
      </c>
      <c r="D219" s="114">
        <v>8.1</v>
      </c>
      <c r="E219" s="114">
        <v>8.4250000000000007</v>
      </c>
      <c r="F219" s="114">
        <v>8.6999999999999993</v>
      </c>
      <c r="G219" s="114">
        <v>8.0500000000000007</v>
      </c>
      <c r="H219" s="115">
        <f t="shared" si="8"/>
        <v>33.274999999999999</v>
      </c>
      <c r="I219" s="120">
        <f>SUM(H218+H219)</f>
        <v>67.7</v>
      </c>
      <c r="J219" s="172"/>
      <c r="K219" s="65"/>
      <c r="L219" s="3"/>
      <c r="M219" s="4"/>
    </row>
    <row r="220" spans="1:14" ht="15" customHeight="1">
      <c r="A220" s="111" t="s">
        <v>159</v>
      </c>
      <c r="B220" s="112"/>
      <c r="C220" s="121"/>
      <c r="D220" s="114">
        <v>8.1999999999999993</v>
      </c>
      <c r="E220" s="114">
        <v>7.625</v>
      </c>
      <c r="F220" s="114">
        <v>8.3000000000000007</v>
      </c>
      <c r="G220" s="114">
        <v>8.2249999999999996</v>
      </c>
      <c r="H220" s="115">
        <f t="shared" si="8"/>
        <v>32.35</v>
      </c>
      <c r="I220" s="116">
        <f>SUM(H220+H221)</f>
        <v>65.425000000000011</v>
      </c>
      <c r="J220" s="172">
        <v>14</v>
      </c>
      <c r="K220" s="65"/>
      <c r="L220" s="3"/>
      <c r="M220" s="4"/>
    </row>
    <row r="221" spans="1:14" ht="15" customHeight="1">
      <c r="A221" s="117" t="s">
        <v>82</v>
      </c>
      <c r="B221" s="118">
        <v>2010</v>
      </c>
      <c r="C221" s="64" t="s">
        <v>39</v>
      </c>
      <c r="D221" s="114">
        <v>7.9</v>
      </c>
      <c r="E221" s="114">
        <v>7.95</v>
      </c>
      <c r="F221" s="114">
        <v>9</v>
      </c>
      <c r="G221" s="114">
        <v>8.2249999999999996</v>
      </c>
      <c r="H221" s="115">
        <f t="shared" si="8"/>
        <v>33.075000000000003</v>
      </c>
      <c r="I221" s="120">
        <f>SUM(H220+H221)</f>
        <v>65.425000000000011</v>
      </c>
      <c r="J221" s="172"/>
      <c r="K221" s="65"/>
      <c r="L221" s="3"/>
      <c r="M221" s="4"/>
    </row>
    <row r="222" spans="1:14" ht="15" customHeight="1">
      <c r="A222" s="111" t="s">
        <v>151</v>
      </c>
      <c r="B222" s="112"/>
      <c r="C222" s="121"/>
      <c r="D222" s="114">
        <v>8.3000000000000007</v>
      </c>
      <c r="E222" s="114">
        <v>7.5</v>
      </c>
      <c r="F222" s="114">
        <v>9.25</v>
      </c>
      <c r="G222" s="114">
        <v>8.1</v>
      </c>
      <c r="H222" s="115">
        <f t="shared" si="8"/>
        <v>33.15</v>
      </c>
      <c r="I222" s="116">
        <f>SUM(H222+H223)</f>
        <v>64.875</v>
      </c>
      <c r="J222" s="172">
        <v>15</v>
      </c>
      <c r="K222" s="65"/>
      <c r="L222" s="3"/>
      <c r="M222" s="4"/>
    </row>
    <row r="223" spans="1:14" ht="15" customHeight="1">
      <c r="A223" s="117" t="s">
        <v>152</v>
      </c>
      <c r="B223" s="118">
        <v>2009</v>
      </c>
      <c r="C223" s="123" t="s">
        <v>36</v>
      </c>
      <c r="D223" s="114">
        <v>8</v>
      </c>
      <c r="E223" s="114">
        <v>8.0500000000000007</v>
      </c>
      <c r="F223" s="114">
        <v>7.6</v>
      </c>
      <c r="G223" s="114">
        <v>8.0749999999999993</v>
      </c>
      <c r="H223" s="115">
        <f t="shared" si="8"/>
        <v>31.724999999999998</v>
      </c>
      <c r="I223" s="120">
        <f>SUM(H222+H223)</f>
        <v>64.875</v>
      </c>
      <c r="J223" s="172"/>
      <c r="K223" s="65"/>
      <c r="L223" s="3"/>
      <c r="M223" s="4"/>
    </row>
    <row r="224" spans="1:14" ht="15" customHeight="1">
      <c r="A224" s="111" t="s">
        <v>150</v>
      </c>
      <c r="B224" s="112"/>
      <c r="C224" s="121"/>
      <c r="D224" s="114">
        <v>8.4749999999999996</v>
      </c>
      <c r="E224" s="114">
        <v>5.75</v>
      </c>
      <c r="F224" s="114">
        <v>9.1</v>
      </c>
      <c r="G224" s="114">
        <v>8.3000000000000007</v>
      </c>
      <c r="H224" s="115">
        <f t="shared" si="8"/>
        <v>31.625</v>
      </c>
      <c r="I224" s="116">
        <f>SUM(H224+H225)</f>
        <v>61.825000000000003</v>
      </c>
      <c r="J224" s="172">
        <v>16</v>
      </c>
      <c r="K224" s="65"/>
      <c r="L224" s="3"/>
      <c r="M224" s="4"/>
    </row>
    <row r="225" spans="1:13" ht="15" customHeight="1">
      <c r="A225" s="117" t="s">
        <v>38</v>
      </c>
      <c r="B225" s="118">
        <v>2009</v>
      </c>
      <c r="C225" s="123" t="s">
        <v>36</v>
      </c>
      <c r="D225" s="114">
        <v>8.15</v>
      </c>
      <c r="E225" s="114">
        <v>6.5750000000000002</v>
      </c>
      <c r="F225" s="114">
        <v>7.2</v>
      </c>
      <c r="G225" s="114">
        <v>8.2750000000000004</v>
      </c>
      <c r="H225" s="115">
        <f t="shared" si="8"/>
        <v>30.200000000000003</v>
      </c>
      <c r="I225" s="120">
        <f>SUM(H224+H225)</f>
        <v>61.825000000000003</v>
      </c>
      <c r="J225" s="172"/>
      <c r="K225" s="65"/>
      <c r="L225" s="3"/>
      <c r="M225" s="4"/>
    </row>
    <row r="226" spans="1:13" ht="15" customHeight="1">
      <c r="A226" s="111" t="s">
        <v>146</v>
      </c>
      <c r="B226" s="112"/>
      <c r="C226" s="165" t="s">
        <v>56</v>
      </c>
      <c r="D226" s="114">
        <v>8.4250000000000007</v>
      </c>
      <c r="E226" s="114">
        <v>7.0750000000000002</v>
      </c>
      <c r="F226" s="114">
        <v>7.2</v>
      </c>
      <c r="G226" s="114">
        <v>8.35</v>
      </c>
      <c r="H226" s="115">
        <f t="shared" si="8"/>
        <v>31.049999999999997</v>
      </c>
      <c r="I226" s="116">
        <f>SUM(H226+H227)</f>
        <v>63.374999999999993</v>
      </c>
      <c r="J226" s="172" t="s">
        <v>147</v>
      </c>
      <c r="K226" s="65"/>
      <c r="L226" s="3"/>
      <c r="M226" s="4"/>
    </row>
    <row r="227" spans="1:13" ht="15" customHeight="1">
      <c r="A227" s="117" t="s">
        <v>23</v>
      </c>
      <c r="B227" s="118">
        <v>2007</v>
      </c>
      <c r="C227" s="122" t="s">
        <v>42</v>
      </c>
      <c r="D227" s="114">
        <v>7.85</v>
      </c>
      <c r="E227" s="114">
        <v>6.9249999999999998</v>
      </c>
      <c r="F227" s="114">
        <v>9.4</v>
      </c>
      <c r="G227" s="114">
        <v>8.15</v>
      </c>
      <c r="H227" s="115">
        <f t="shared" si="8"/>
        <v>32.324999999999996</v>
      </c>
      <c r="I227" s="120">
        <f>SUM(H226+H227)</f>
        <v>63.374999999999993</v>
      </c>
      <c r="J227" s="172"/>
      <c r="K227" s="65"/>
      <c r="L227" s="3"/>
      <c r="M227" s="4"/>
    </row>
    <row r="228" spans="1:13" ht="12" customHeight="1">
      <c r="A228" s="63"/>
      <c r="B228" s="63"/>
      <c r="C228" s="63"/>
      <c r="D228" s="63"/>
      <c r="E228" s="63"/>
      <c r="F228" s="63"/>
      <c r="G228" s="63"/>
      <c r="H228" s="63"/>
      <c r="I228" s="63"/>
      <c r="J228" s="63"/>
      <c r="K228" s="65"/>
      <c r="L228" s="3"/>
      <c r="M228" s="4"/>
    </row>
    <row r="229" spans="1:13" ht="12" customHeight="1">
      <c r="K229" s="65"/>
      <c r="L229" s="3"/>
      <c r="M229" s="4"/>
    </row>
    <row r="230" spans="1:13" ht="12" customHeight="1">
      <c r="K230" s="65"/>
      <c r="L230" s="3"/>
      <c r="M230" s="4"/>
    </row>
    <row r="231" spans="1:13" ht="12.6" customHeight="1">
      <c r="A231" s="54"/>
      <c r="B231" s="55"/>
      <c r="C231" s="56"/>
      <c r="D231" s="57"/>
      <c r="E231" s="57"/>
      <c r="F231" s="57"/>
      <c r="G231" s="57"/>
      <c r="H231" s="58"/>
      <c r="I231" s="59"/>
      <c r="J231" s="100"/>
      <c r="K231" s="65"/>
      <c r="L231" s="3"/>
      <c r="M231" s="4"/>
    </row>
    <row r="232" spans="1:13" ht="12.6" customHeight="1">
      <c r="A232" s="80" t="s">
        <v>2</v>
      </c>
      <c r="B232" s="80"/>
      <c r="C232" s="81"/>
      <c r="D232" s="52"/>
      <c r="E232" s="52"/>
      <c r="F232" s="52"/>
      <c r="G232" s="63"/>
      <c r="H232" s="63" t="s">
        <v>96</v>
      </c>
      <c r="I232" s="63"/>
      <c r="J232" s="132"/>
      <c r="K232" s="65"/>
      <c r="L232" s="3"/>
      <c r="M232" s="4"/>
    </row>
    <row r="233" spans="1:13" ht="12.6" customHeight="1">
      <c r="A233" s="80" t="s">
        <v>4</v>
      </c>
      <c r="B233" s="80"/>
      <c r="C233" s="81"/>
      <c r="D233" s="52"/>
      <c r="E233" s="52"/>
      <c r="F233" s="52"/>
      <c r="G233" s="63"/>
      <c r="H233" s="63" t="s">
        <v>48</v>
      </c>
      <c r="I233" s="63"/>
      <c r="J233" s="132"/>
      <c r="K233" s="65"/>
      <c r="L233" s="3"/>
      <c r="M233" s="4"/>
    </row>
    <row r="234" spans="1:13" ht="12.6" customHeight="1">
      <c r="A234" s="54"/>
      <c r="B234" s="55"/>
      <c r="C234" s="56"/>
      <c r="D234" s="57"/>
      <c r="E234" s="57"/>
      <c r="F234" s="57"/>
      <c r="G234" s="57"/>
      <c r="H234" s="58"/>
      <c r="I234" s="59"/>
      <c r="J234" s="132"/>
      <c r="K234" s="65"/>
      <c r="L234" s="3"/>
      <c r="M234" s="4"/>
    </row>
    <row r="235" spans="1:13" ht="12.6" customHeight="1">
      <c r="A235" s="80" t="s">
        <v>3</v>
      </c>
      <c r="B235" s="80"/>
      <c r="C235" s="81"/>
      <c r="D235" s="63"/>
      <c r="E235" s="63"/>
      <c r="F235" s="63"/>
      <c r="G235" s="63"/>
      <c r="H235" s="63" t="s">
        <v>34</v>
      </c>
      <c r="I235" s="63"/>
      <c r="J235" s="132"/>
      <c r="K235" s="65"/>
      <c r="L235" s="3"/>
      <c r="M235" s="4"/>
    </row>
    <row r="236" spans="1:13" ht="12.6" customHeight="1">
      <c r="A236" s="80" t="s">
        <v>4</v>
      </c>
      <c r="B236" s="80"/>
      <c r="C236" s="81"/>
      <c r="D236" s="81"/>
      <c r="E236" s="81"/>
      <c r="F236" s="81"/>
      <c r="G236" s="63"/>
      <c r="H236" s="63" t="s">
        <v>48</v>
      </c>
      <c r="I236" s="63"/>
      <c r="J236" s="132"/>
      <c r="K236" s="65"/>
      <c r="L236" s="3"/>
      <c r="M236" s="4"/>
    </row>
    <row r="237" spans="1:13" ht="12" customHeight="1">
      <c r="A237" s="54"/>
      <c r="B237" s="55"/>
      <c r="C237" s="56"/>
      <c r="D237" s="57"/>
      <c r="E237" s="57"/>
      <c r="F237" s="57"/>
      <c r="G237" s="57"/>
      <c r="H237" s="58"/>
      <c r="I237" s="59"/>
      <c r="J237" s="100"/>
      <c r="K237" s="65"/>
      <c r="L237" s="3"/>
      <c r="M237" s="4"/>
    </row>
    <row r="238" spans="1:13" ht="12" customHeight="1">
      <c r="A238" s="54"/>
      <c r="B238" s="55"/>
      <c r="C238" s="56"/>
      <c r="D238" s="57"/>
      <c r="E238" s="57"/>
      <c r="F238" s="57"/>
      <c r="G238" s="57"/>
      <c r="H238" s="58"/>
      <c r="I238" s="59"/>
      <c r="J238" s="100"/>
      <c r="K238" s="65"/>
      <c r="L238" s="3"/>
      <c r="M238" s="4"/>
    </row>
    <row r="239" spans="1:13" ht="12" customHeight="1">
      <c r="A239" s="54"/>
      <c r="B239" s="55"/>
      <c r="C239" s="56"/>
      <c r="D239" s="57"/>
      <c r="E239" s="57"/>
      <c r="F239" s="57"/>
      <c r="G239" s="57"/>
      <c r="H239" s="58"/>
      <c r="I239" s="59"/>
      <c r="J239" s="100"/>
      <c r="K239" s="65"/>
      <c r="L239" s="3"/>
      <c r="M239" s="4"/>
    </row>
    <row r="240" spans="1:13" ht="12" customHeight="1">
      <c r="A240" s="54"/>
      <c r="B240" s="55"/>
      <c r="C240" s="56"/>
      <c r="D240" s="57"/>
      <c r="E240" s="57"/>
      <c r="F240" s="57"/>
      <c r="G240" s="57"/>
      <c r="H240" s="58"/>
      <c r="I240" s="59"/>
      <c r="J240" s="72"/>
      <c r="K240" s="65"/>
      <c r="L240" s="3"/>
      <c r="M240" s="4"/>
    </row>
    <row r="241" spans="1:13" ht="12" customHeight="1">
      <c r="A241" s="54"/>
      <c r="B241" s="55"/>
      <c r="C241" s="56"/>
      <c r="D241" s="57"/>
      <c r="E241" s="57"/>
      <c r="F241" s="57"/>
      <c r="G241" s="57"/>
      <c r="H241" s="58"/>
      <c r="I241" s="59"/>
      <c r="J241" s="72"/>
      <c r="K241" s="65"/>
      <c r="L241" s="3"/>
      <c r="M241" s="4"/>
    </row>
    <row r="242" spans="1:13" ht="15" customHeight="1">
      <c r="A242" s="196"/>
      <c r="B242" s="196"/>
      <c r="C242" s="196"/>
      <c r="D242" s="196"/>
      <c r="E242" s="196"/>
      <c r="F242" s="196"/>
      <c r="G242" s="196"/>
      <c r="H242" s="196"/>
      <c r="I242" s="196"/>
      <c r="J242" s="196"/>
      <c r="K242" s="65"/>
      <c r="L242" s="3"/>
      <c r="M242" s="4"/>
    </row>
    <row r="243" spans="1:13" ht="15" customHeight="1">
      <c r="A243" s="169" t="s">
        <v>162</v>
      </c>
      <c r="B243" s="169"/>
      <c r="C243" s="169"/>
      <c r="D243" s="169"/>
      <c r="E243" s="169"/>
      <c r="F243" s="169"/>
      <c r="G243" s="169"/>
      <c r="H243" s="169"/>
      <c r="I243" s="169"/>
      <c r="J243" s="169"/>
      <c r="K243" s="65"/>
      <c r="L243" s="3"/>
      <c r="M243" s="4"/>
    </row>
    <row r="244" spans="1:13" ht="15" customHeight="1">
      <c r="A244" s="169" t="s">
        <v>163</v>
      </c>
      <c r="B244" s="169"/>
      <c r="C244" s="169"/>
      <c r="D244" s="169"/>
      <c r="E244" s="169"/>
      <c r="F244" s="169"/>
      <c r="G244" s="169"/>
      <c r="H244" s="169"/>
      <c r="I244" s="169"/>
      <c r="J244" s="169"/>
      <c r="K244" s="63"/>
    </row>
    <row r="245" spans="1:13" ht="15" customHeight="1">
      <c r="A245" s="169" t="s">
        <v>164</v>
      </c>
      <c r="B245" s="169"/>
      <c r="C245" s="169"/>
      <c r="D245" s="169"/>
      <c r="E245" s="169"/>
      <c r="F245" s="169"/>
      <c r="G245" s="169"/>
      <c r="H245" s="169"/>
      <c r="I245" s="169"/>
      <c r="J245" s="169"/>
      <c r="K245" s="63"/>
    </row>
    <row r="246" spans="1:13" ht="15" customHeight="1">
      <c r="A246" s="131"/>
      <c r="B246" s="131"/>
      <c r="C246" s="131"/>
      <c r="D246" s="131"/>
      <c r="E246" s="131"/>
      <c r="F246" s="131"/>
      <c r="G246" s="131"/>
      <c r="H246" s="131"/>
      <c r="I246" s="131"/>
      <c r="J246" s="131"/>
      <c r="K246" s="63"/>
    </row>
    <row r="247" spans="1:13" ht="15" customHeight="1">
      <c r="A247" s="170" t="s">
        <v>85</v>
      </c>
      <c r="B247" s="170"/>
      <c r="C247" s="170"/>
      <c r="D247" s="170"/>
      <c r="E247" s="170"/>
      <c r="F247" s="170"/>
      <c r="G247" s="170"/>
      <c r="H247" s="170"/>
      <c r="I247" s="170"/>
      <c r="J247" s="170"/>
      <c r="K247" s="63"/>
    </row>
    <row r="248" spans="1:13" ht="1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63"/>
    </row>
    <row r="249" spans="1:13" ht="15" customHeight="1">
      <c r="A249" s="1" t="s">
        <v>21</v>
      </c>
      <c r="C249" s="171" t="s">
        <v>160</v>
      </c>
      <c r="D249" s="171"/>
      <c r="E249" s="171"/>
      <c r="F249" s="171"/>
      <c r="G249" s="171"/>
      <c r="H249" s="171"/>
      <c r="I249" s="171"/>
      <c r="J249" s="171"/>
      <c r="K249" s="63"/>
    </row>
    <row r="250" spans="1:13" ht="15" customHeight="1">
      <c r="A250" s="1"/>
      <c r="C250" s="131"/>
      <c r="D250" s="131"/>
      <c r="E250" s="131"/>
      <c r="F250" s="131"/>
      <c r="G250" s="131"/>
      <c r="H250" s="131"/>
      <c r="I250" s="131"/>
      <c r="J250" s="131"/>
    </row>
    <row r="251" spans="1:13" ht="15" customHeight="1">
      <c r="A251" s="15" t="s">
        <v>8</v>
      </c>
      <c r="B251" s="15"/>
      <c r="C251" s="8"/>
      <c r="D251" s="8"/>
      <c r="E251" s="8"/>
      <c r="F251" s="8"/>
      <c r="G251" s="8"/>
      <c r="H251" s="193"/>
      <c r="I251" s="193"/>
      <c r="J251" s="194"/>
    </row>
    <row r="252" spans="1:13" ht="15" customHeight="1">
      <c r="A252" s="197" t="s">
        <v>11</v>
      </c>
      <c r="B252" s="199" t="s">
        <v>65</v>
      </c>
      <c r="C252" s="201" t="s">
        <v>35</v>
      </c>
      <c r="D252" s="35"/>
      <c r="E252" s="35"/>
      <c r="F252" s="35"/>
      <c r="G252" s="35"/>
      <c r="H252" s="37" t="s">
        <v>13</v>
      </c>
      <c r="I252" s="204" t="s">
        <v>1</v>
      </c>
      <c r="J252" s="192"/>
    </row>
    <row r="253" spans="1:13" ht="15" customHeight="1">
      <c r="A253" s="198"/>
      <c r="B253" s="200"/>
      <c r="C253" s="202"/>
      <c r="D253" s="38"/>
      <c r="E253" s="38"/>
      <c r="F253" s="38"/>
      <c r="G253" s="38"/>
      <c r="H253" s="40" t="s">
        <v>14</v>
      </c>
      <c r="I253" s="205"/>
      <c r="J253" s="192"/>
    </row>
    <row r="254" spans="1:13" ht="21.75" customHeight="1">
      <c r="A254" s="153" t="s">
        <v>87</v>
      </c>
      <c r="B254" s="154">
        <v>2001</v>
      </c>
      <c r="C254" s="122" t="s">
        <v>92</v>
      </c>
      <c r="D254" s="155">
        <v>12.7</v>
      </c>
      <c r="E254" s="155">
        <v>11.7</v>
      </c>
      <c r="F254" s="155">
        <v>12.8</v>
      </c>
      <c r="G254" s="155">
        <v>13.05</v>
      </c>
      <c r="H254" s="156">
        <f t="shared" ref="H254:H262" si="9">D254+E254+F254+G254</f>
        <v>50.25</v>
      </c>
      <c r="I254" s="157">
        <v>1</v>
      </c>
      <c r="J254" s="141"/>
    </row>
    <row r="255" spans="1:13" ht="21.75" customHeight="1">
      <c r="A255" s="153" t="s">
        <v>88</v>
      </c>
      <c r="B255" s="154">
        <v>2001</v>
      </c>
      <c r="C255" s="122" t="s">
        <v>92</v>
      </c>
      <c r="D255" s="155">
        <v>12.525</v>
      </c>
      <c r="E255" s="155">
        <v>10.4</v>
      </c>
      <c r="F255" s="155">
        <v>11.45</v>
      </c>
      <c r="G255" s="155">
        <v>12.35</v>
      </c>
      <c r="H255" s="156">
        <f t="shared" si="9"/>
        <v>46.725000000000001</v>
      </c>
      <c r="I255" s="157">
        <v>2</v>
      </c>
      <c r="J255" s="185"/>
    </row>
    <row r="256" spans="1:13" ht="21.75" customHeight="1">
      <c r="A256" s="153" t="s">
        <v>86</v>
      </c>
      <c r="B256" s="154">
        <v>1998</v>
      </c>
      <c r="C256" s="158" t="s">
        <v>36</v>
      </c>
      <c r="D256" s="155">
        <v>12.6</v>
      </c>
      <c r="E256" s="155">
        <v>10.025</v>
      </c>
      <c r="F256" s="155">
        <v>12.1</v>
      </c>
      <c r="G256" s="155">
        <v>11.6</v>
      </c>
      <c r="H256" s="156">
        <f t="shared" si="9"/>
        <v>46.325000000000003</v>
      </c>
      <c r="I256" s="157">
        <v>3</v>
      </c>
      <c r="J256" s="185"/>
    </row>
    <row r="257" spans="1:13" ht="21.75" customHeight="1">
      <c r="A257" s="153" t="s">
        <v>94</v>
      </c>
      <c r="B257" s="159">
        <v>2002</v>
      </c>
      <c r="C257" s="158" t="s">
        <v>39</v>
      </c>
      <c r="D257" s="155">
        <v>12.65</v>
      </c>
      <c r="E257" s="155">
        <v>9.5250000000000004</v>
      </c>
      <c r="F257" s="155">
        <v>11.6</v>
      </c>
      <c r="G257" s="155">
        <v>12.25</v>
      </c>
      <c r="H257" s="156">
        <f t="shared" si="9"/>
        <v>46.024999999999999</v>
      </c>
      <c r="I257" s="157">
        <v>4</v>
      </c>
      <c r="J257" s="185"/>
      <c r="K257" s="11"/>
      <c r="L257" s="3"/>
      <c r="M257" s="4"/>
    </row>
    <row r="258" spans="1:13" ht="21.75" customHeight="1">
      <c r="A258" s="153" t="s">
        <v>93</v>
      </c>
      <c r="B258" s="159">
        <v>2001</v>
      </c>
      <c r="C258" s="158" t="s">
        <v>39</v>
      </c>
      <c r="D258" s="155">
        <v>13.425000000000001</v>
      </c>
      <c r="E258" s="155">
        <v>9.3249999999999993</v>
      </c>
      <c r="F258" s="155">
        <v>9.9</v>
      </c>
      <c r="G258" s="155">
        <v>13.275</v>
      </c>
      <c r="H258" s="156">
        <f t="shared" si="9"/>
        <v>45.924999999999997</v>
      </c>
      <c r="I258" s="157">
        <v>5</v>
      </c>
      <c r="J258" s="185"/>
      <c r="K258" s="11"/>
      <c r="L258" s="3"/>
      <c r="M258" s="4"/>
    </row>
    <row r="259" spans="1:13" ht="21.75" customHeight="1">
      <c r="A259" s="153" t="s">
        <v>91</v>
      </c>
      <c r="B259" s="159">
        <v>2000</v>
      </c>
      <c r="C259" s="158" t="s">
        <v>39</v>
      </c>
      <c r="D259" s="155">
        <v>12.8</v>
      </c>
      <c r="E259" s="155">
        <v>8.8000000000000007</v>
      </c>
      <c r="F259" s="155">
        <v>11.975</v>
      </c>
      <c r="G259" s="155">
        <v>12.3</v>
      </c>
      <c r="H259" s="156">
        <f t="shared" si="9"/>
        <v>45.875</v>
      </c>
      <c r="I259" s="157">
        <v>6</v>
      </c>
      <c r="J259" s="185"/>
      <c r="K259" s="10"/>
      <c r="L259" s="3"/>
      <c r="M259" s="4"/>
    </row>
    <row r="260" spans="1:13" ht="21.75" customHeight="1">
      <c r="A260" s="153" t="s">
        <v>89</v>
      </c>
      <c r="B260" s="154">
        <v>2000</v>
      </c>
      <c r="C260" s="158" t="s">
        <v>36</v>
      </c>
      <c r="D260" s="155">
        <v>12.5</v>
      </c>
      <c r="E260" s="155">
        <v>9.6</v>
      </c>
      <c r="F260" s="155">
        <v>10.775</v>
      </c>
      <c r="G260" s="155">
        <v>11.675000000000001</v>
      </c>
      <c r="H260" s="156">
        <f t="shared" si="9"/>
        <v>44.55</v>
      </c>
      <c r="I260" s="157">
        <v>7</v>
      </c>
      <c r="J260" s="136"/>
      <c r="K260" s="10"/>
      <c r="L260" s="3"/>
      <c r="M260" s="4"/>
    </row>
    <row r="261" spans="1:13" ht="21.75" customHeight="1">
      <c r="A261" s="153" t="s">
        <v>90</v>
      </c>
      <c r="B261" s="154">
        <v>2001</v>
      </c>
      <c r="C261" s="160" t="s">
        <v>36</v>
      </c>
      <c r="D261" s="155">
        <v>12.275</v>
      </c>
      <c r="E261" s="155">
        <v>8.85</v>
      </c>
      <c r="F261" s="155">
        <v>9.6</v>
      </c>
      <c r="G261" s="155">
        <v>11.875</v>
      </c>
      <c r="H261" s="156">
        <f t="shared" si="9"/>
        <v>42.6</v>
      </c>
      <c r="I261" s="157">
        <v>8</v>
      </c>
      <c r="J261" s="139"/>
      <c r="K261" s="11"/>
      <c r="L261" s="3"/>
      <c r="M261" s="4"/>
    </row>
    <row r="262" spans="1:13" ht="21.75" customHeight="1">
      <c r="A262" s="153" t="s">
        <v>95</v>
      </c>
      <c r="B262" s="159">
        <v>2001</v>
      </c>
      <c r="C262" s="160" t="s">
        <v>36</v>
      </c>
      <c r="D262" s="155">
        <v>11.925000000000001</v>
      </c>
      <c r="E262" s="155">
        <v>7.2750000000000004</v>
      </c>
      <c r="F262" s="155">
        <v>11.3</v>
      </c>
      <c r="G262" s="155">
        <v>10.725</v>
      </c>
      <c r="H262" s="156">
        <f t="shared" si="9"/>
        <v>41.225000000000001</v>
      </c>
      <c r="I262" s="157">
        <v>9</v>
      </c>
      <c r="J262" s="133"/>
      <c r="K262" s="10"/>
      <c r="L262" s="3"/>
      <c r="M262" s="4"/>
    </row>
    <row r="263" spans="1:13" ht="15" customHeight="1">
      <c r="A263" s="54"/>
      <c r="B263" s="55"/>
      <c r="C263" s="56"/>
      <c r="D263" s="57"/>
      <c r="E263" s="57"/>
      <c r="F263" s="57"/>
      <c r="G263" s="57"/>
      <c r="H263" s="58"/>
      <c r="I263" s="59"/>
      <c r="J263" s="132"/>
      <c r="K263" s="10"/>
      <c r="L263" s="3"/>
      <c r="M263" s="4"/>
    </row>
    <row r="264" spans="1:13" ht="15" customHeight="1">
      <c r="A264" s="54"/>
      <c r="B264" s="55"/>
      <c r="C264" s="56"/>
      <c r="D264" s="57"/>
      <c r="E264" s="57"/>
      <c r="F264" s="57"/>
      <c r="G264" s="57"/>
      <c r="H264" s="58"/>
      <c r="I264" s="59"/>
      <c r="J264" s="137"/>
      <c r="K264" s="10"/>
      <c r="L264" s="3"/>
      <c r="M264" s="4"/>
    </row>
    <row r="265" spans="1:13" ht="15" customHeight="1">
      <c r="A265" s="54"/>
      <c r="B265" s="55"/>
      <c r="C265" s="56"/>
      <c r="D265" s="57"/>
      <c r="E265" s="57"/>
      <c r="F265" s="57"/>
      <c r="G265" s="57"/>
      <c r="H265" s="58"/>
      <c r="I265" s="59"/>
      <c r="J265" s="137"/>
      <c r="K265" s="10"/>
      <c r="L265" s="3"/>
      <c r="M265" s="4"/>
    </row>
    <row r="266" spans="1:13" ht="15" customHeight="1">
      <c r="A266" s="54"/>
      <c r="B266" s="55"/>
      <c r="C266" s="56"/>
      <c r="D266" s="57"/>
      <c r="E266" s="57"/>
      <c r="F266" s="57"/>
      <c r="G266" s="57"/>
      <c r="H266" s="58"/>
      <c r="I266" s="59"/>
      <c r="J266" s="132"/>
      <c r="K266" s="9"/>
      <c r="L266" s="16"/>
      <c r="M266" s="4"/>
    </row>
    <row r="267" spans="1:13" ht="15" customHeight="1">
      <c r="A267" s="54"/>
      <c r="B267" s="55"/>
      <c r="C267" s="56"/>
      <c r="D267" s="57"/>
      <c r="E267" s="57"/>
      <c r="F267" s="57"/>
      <c r="G267" s="57"/>
      <c r="H267" s="58"/>
      <c r="I267" s="59"/>
      <c r="J267" s="132"/>
      <c r="K267" s="10"/>
      <c r="L267" s="16"/>
      <c r="M267" s="4"/>
    </row>
    <row r="268" spans="1:13" ht="15" customHeight="1">
      <c r="A268" s="54"/>
      <c r="B268" s="55"/>
      <c r="C268" s="56"/>
      <c r="D268" s="57"/>
      <c r="E268" s="57"/>
      <c r="F268" s="57"/>
      <c r="G268" s="57"/>
      <c r="H268" s="58"/>
      <c r="I268" s="59"/>
      <c r="J268" s="132"/>
      <c r="K268" s="10"/>
      <c r="L268" s="3"/>
      <c r="M268" s="4"/>
    </row>
    <row r="269" spans="1:13" ht="15" customHeight="1">
      <c r="A269" s="54"/>
      <c r="B269" s="55"/>
      <c r="C269" s="56"/>
      <c r="D269" s="57"/>
      <c r="E269" s="57"/>
      <c r="F269" s="57"/>
      <c r="G269" s="57"/>
      <c r="H269" s="58"/>
      <c r="I269" s="59"/>
      <c r="J269" s="132"/>
      <c r="K269" s="9"/>
      <c r="L269" s="3"/>
      <c r="M269" s="4"/>
    </row>
    <row r="270" spans="1:13" ht="15" customHeight="1">
      <c r="A270" s="54"/>
      <c r="B270" s="55"/>
      <c r="C270" s="56"/>
      <c r="D270" s="57"/>
      <c r="E270" s="57"/>
      <c r="F270" s="57"/>
      <c r="G270" s="57"/>
      <c r="H270" s="58"/>
      <c r="I270" s="59"/>
      <c r="J270" s="132"/>
    </row>
    <row r="271" spans="1:13" ht="15" customHeight="1">
      <c r="A271" s="54"/>
      <c r="B271" s="55"/>
      <c r="C271" s="56"/>
      <c r="D271" s="57"/>
      <c r="E271" s="57"/>
      <c r="F271" s="57"/>
      <c r="G271" s="57"/>
      <c r="H271" s="58"/>
      <c r="I271" s="59"/>
      <c r="J271" s="132"/>
    </row>
    <row r="272" spans="1:13" ht="15" customHeight="1">
      <c r="A272" s="80" t="s">
        <v>2</v>
      </c>
      <c r="B272" s="80"/>
      <c r="C272" s="81"/>
      <c r="D272" s="52"/>
      <c r="E272" s="52"/>
      <c r="F272" s="52"/>
      <c r="G272" s="63"/>
      <c r="H272" s="63" t="s">
        <v>96</v>
      </c>
      <c r="I272" s="63"/>
      <c r="J272" s="132"/>
    </row>
    <row r="273" spans="1:10" ht="15" customHeight="1">
      <c r="A273" s="80" t="s">
        <v>4</v>
      </c>
      <c r="B273" s="80"/>
      <c r="C273" s="81"/>
      <c r="D273" s="52"/>
      <c r="E273" s="52"/>
      <c r="F273" s="52"/>
      <c r="G273" s="63"/>
      <c r="H273" s="63" t="s">
        <v>48</v>
      </c>
      <c r="I273" s="63"/>
      <c r="J273" s="132"/>
    </row>
    <row r="274" spans="1:10" ht="15" customHeight="1">
      <c r="A274" s="80"/>
      <c r="B274" s="80"/>
      <c r="C274" s="81"/>
      <c r="D274" s="52"/>
      <c r="E274" s="52"/>
      <c r="F274" s="52"/>
      <c r="G274" s="63"/>
      <c r="H274" s="63"/>
      <c r="I274" s="63"/>
      <c r="J274" s="132"/>
    </row>
    <row r="275" spans="1:10" ht="15" customHeight="1">
      <c r="A275" s="82"/>
      <c r="B275" s="82"/>
      <c r="C275" s="81"/>
      <c r="D275" s="52"/>
      <c r="E275" s="52"/>
      <c r="F275" s="52"/>
      <c r="G275" s="63"/>
      <c r="H275" s="63"/>
      <c r="I275" s="63"/>
      <c r="J275" s="132"/>
    </row>
    <row r="276" spans="1:10" ht="15" customHeight="1">
      <c r="A276" s="80" t="s">
        <v>3</v>
      </c>
      <c r="B276" s="80"/>
      <c r="C276" s="81"/>
      <c r="D276" s="63"/>
      <c r="E276" s="63"/>
      <c r="F276" s="63"/>
      <c r="G276" s="63"/>
      <c r="H276" s="63" t="s">
        <v>34</v>
      </c>
      <c r="I276" s="63"/>
      <c r="J276" s="132"/>
    </row>
    <row r="277" spans="1:10" ht="15" customHeight="1">
      <c r="A277" s="80" t="s">
        <v>4</v>
      </c>
      <c r="B277" s="80"/>
      <c r="C277" s="81"/>
      <c r="D277" s="81"/>
      <c r="E277" s="81"/>
      <c r="F277" s="81"/>
      <c r="G277" s="63"/>
      <c r="H277" s="63" t="s">
        <v>48</v>
      </c>
      <c r="I277" s="63"/>
      <c r="J277" s="132"/>
    </row>
    <row r="278" spans="1:10" ht="15" customHeight="1">
      <c r="A278" s="54"/>
      <c r="B278" s="55"/>
      <c r="C278" s="71"/>
      <c r="D278" s="57"/>
      <c r="E278" s="57"/>
      <c r="F278" s="57"/>
      <c r="G278" s="57"/>
      <c r="H278" s="58"/>
      <c r="I278" s="59"/>
      <c r="J278" s="83"/>
    </row>
    <row r="279" spans="1:10" ht="15" customHeight="1">
      <c r="A279" s="54"/>
      <c r="B279" s="55"/>
      <c r="C279" s="71"/>
      <c r="D279" s="57"/>
      <c r="E279" s="57"/>
      <c r="F279" s="57"/>
      <c r="G279" s="57"/>
      <c r="H279" s="58"/>
      <c r="I279" s="31"/>
      <c r="J279" s="83"/>
    </row>
    <row r="280" spans="1:10" ht="15" customHeight="1">
      <c r="A280" s="54"/>
      <c r="B280" s="55"/>
      <c r="C280" s="71"/>
      <c r="D280" s="57"/>
      <c r="E280" s="57"/>
      <c r="F280" s="57"/>
      <c r="G280" s="57"/>
      <c r="H280" s="58"/>
      <c r="I280" s="59"/>
      <c r="J280" s="83"/>
    </row>
    <row r="281" spans="1:10" ht="15" customHeight="1">
      <c r="A281" s="63"/>
      <c r="B281" s="63"/>
      <c r="C281" s="63"/>
      <c r="D281" s="63"/>
      <c r="E281" s="63"/>
      <c r="F281" s="63"/>
      <c r="G281" s="63"/>
      <c r="H281" s="63"/>
      <c r="I281" s="63"/>
      <c r="J281" s="63"/>
    </row>
    <row r="282" spans="1:10" ht="15" customHeight="1">
      <c r="A282" s="63"/>
      <c r="B282" s="63"/>
      <c r="C282" s="63"/>
      <c r="D282" s="63"/>
      <c r="E282" s="63"/>
      <c r="F282" s="63"/>
      <c r="G282" s="63"/>
      <c r="H282" s="63"/>
      <c r="I282" s="63"/>
      <c r="J282" s="63"/>
    </row>
    <row r="283" spans="1:10" ht="15" customHeight="1">
      <c r="A283" s="63"/>
      <c r="B283" s="63"/>
      <c r="C283" s="63"/>
      <c r="D283" s="63"/>
      <c r="E283" s="63"/>
      <c r="F283" s="63"/>
      <c r="G283" s="52"/>
      <c r="H283" s="63"/>
      <c r="I283" s="63"/>
      <c r="J283" s="63"/>
    </row>
    <row r="284" spans="1:10" ht="15" customHeight="1">
      <c r="A284" s="63"/>
      <c r="B284" s="63"/>
      <c r="C284" s="63"/>
      <c r="D284" s="63"/>
      <c r="E284" s="63"/>
      <c r="F284" s="63"/>
      <c r="G284" s="52"/>
      <c r="H284" s="63"/>
      <c r="I284" s="63"/>
      <c r="J284" s="63"/>
    </row>
    <row r="285" spans="1:10" ht="15" customHeight="1">
      <c r="A285" s="63"/>
      <c r="B285" s="63"/>
      <c r="C285" s="63"/>
      <c r="D285" s="63"/>
      <c r="E285" s="63"/>
      <c r="F285" s="63"/>
      <c r="G285" s="52"/>
      <c r="H285" s="63"/>
      <c r="I285" s="63"/>
      <c r="J285" s="63"/>
    </row>
    <row r="286" spans="1:10" ht="15" customHeight="1">
      <c r="A286" s="63"/>
      <c r="B286" s="63"/>
      <c r="C286" s="63"/>
      <c r="D286" s="63"/>
      <c r="E286" s="63"/>
      <c r="F286" s="63"/>
      <c r="G286" s="63"/>
      <c r="H286" s="63"/>
      <c r="I286" s="63"/>
      <c r="J286" s="63"/>
    </row>
    <row r="287" spans="1:10" ht="15" customHeight="1">
      <c r="A287" s="63"/>
      <c r="B287" s="63"/>
      <c r="C287" s="63"/>
      <c r="D287" s="63"/>
      <c r="E287" s="63"/>
      <c r="F287" s="63"/>
      <c r="G287" s="63"/>
      <c r="H287" s="63"/>
      <c r="I287" s="63"/>
      <c r="J287" s="63"/>
    </row>
    <row r="288" spans="1:10" ht="15" customHeight="1">
      <c r="A288" s="63"/>
      <c r="B288" s="63"/>
      <c r="C288" s="63"/>
      <c r="D288" s="63"/>
      <c r="E288" s="63"/>
      <c r="F288" s="63"/>
      <c r="G288" s="63"/>
      <c r="H288" s="63"/>
      <c r="I288" s="63"/>
      <c r="J288" s="63"/>
    </row>
    <row r="289" spans="1:10" ht="15" customHeight="1">
      <c r="A289" s="63"/>
      <c r="B289" s="63"/>
      <c r="C289" s="63"/>
      <c r="D289" s="63"/>
      <c r="E289" s="63"/>
      <c r="F289" s="63"/>
      <c r="G289" s="63"/>
      <c r="H289" s="63"/>
      <c r="I289" s="63"/>
      <c r="J289" s="63"/>
    </row>
    <row r="290" spans="1:10" ht="15" customHeight="1">
      <c r="A290" s="63"/>
      <c r="B290" s="63"/>
      <c r="C290" s="63"/>
      <c r="D290" s="63"/>
      <c r="E290" s="63"/>
      <c r="F290" s="63"/>
      <c r="G290" s="63"/>
      <c r="H290" s="63"/>
      <c r="I290" s="63"/>
      <c r="J290" s="63"/>
    </row>
    <row r="291" spans="1:10" ht="15" customHeight="1">
      <c r="A291" s="84"/>
      <c r="B291" s="84"/>
      <c r="C291" s="84"/>
      <c r="D291" s="84"/>
      <c r="E291" s="84"/>
      <c r="F291" s="84"/>
      <c r="G291" s="84"/>
      <c r="H291" s="84"/>
      <c r="I291" s="84"/>
      <c r="J291" s="84"/>
    </row>
    <row r="292" spans="1:10" ht="15" customHeight="1">
      <c r="A292" s="63"/>
      <c r="B292" s="63"/>
      <c r="C292" s="63"/>
      <c r="D292" s="63"/>
      <c r="E292" s="63"/>
      <c r="F292" s="63"/>
      <c r="G292" s="63"/>
      <c r="H292" s="63"/>
      <c r="I292" s="63"/>
      <c r="J292" s="63"/>
    </row>
    <row r="293" spans="1:10" ht="15" customHeight="1">
      <c r="A293" s="85"/>
      <c r="B293" s="85"/>
      <c r="C293" s="85"/>
      <c r="D293" s="85"/>
      <c r="E293" s="85"/>
      <c r="F293" s="85"/>
      <c r="G293" s="85"/>
      <c r="H293" s="85"/>
      <c r="I293" s="85"/>
      <c r="J293" s="85"/>
    </row>
    <row r="294" spans="1:10" ht="15" customHeight="1">
      <c r="A294" s="86"/>
      <c r="B294" s="86"/>
      <c r="C294" s="86"/>
      <c r="D294" s="86"/>
      <c r="E294" s="86"/>
      <c r="F294" s="86"/>
      <c r="G294" s="86"/>
      <c r="H294" s="86"/>
      <c r="I294" s="86"/>
      <c r="J294" s="86"/>
    </row>
    <row r="295" spans="1:10" ht="15" customHeight="1">
      <c r="A295" s="87"/>
      <c r="B295" s="87"/>
      <c r="C295" s="87"/>
      <c r="D295" s="87"/>
      <c r="E295" s="87"/>
      <c r="F295" s="87"/>
      <c r="G295" s="87"/>
      <c r="H295" s="87"/>
      <c r="I295" s="87"/>
      <c r="J295" s="87"/>
    </row>
    <row r="296" spans="1:10" ht="15" customHeight="1">
      <c r="A296" s="88"/>
      <c r="B296" s="88"/>
      <c r="C296" s="89"/>
      <c r="D296" s="70"/>
      <c r="E296" s="70"/>
      <c r="F296" s="70"/>
      <c r="G296" s="70"/>
      <c r="H296" s="70"/>
      <c r="I296" s="70"/>
      <c r="J296" s="70"/>
    </row>
    <row r="297" spans="1:10" ht="15" customHeight="1">
      <c r="A297" s="70"/>
      <c r="B297" s="70"/>
      <c r="C297" s="89"/>
      <c r="D297" s="89"/>
      <c r="E297" s="89"/>
      <c r="F297" s="89"/>
      <c r="G297" s="89"/>
      <c r="H297" s="63"/>
      <c r="I297" s="63"/>
      <c r="J297" s="89"/>
    </row>
    <row r="298" spans="1:10" ht="15" customHeight="1">
      <c r="A298" s="90"/>
      <c r="B298" s="91"/>
      <c r="C298" s="92"/>
      <c r="D298" s="53"/>
      <c r="E298" s="53"/>
      <c r="F298" s="53"/>
      <c r="G298" s="53"/>
      <c r="H298" s="93"/>
      <c r="I298" s="94"/>
      <c r="J298" s="43"/>
    </row>
    <row r="299" spans="1:10">
      <c r="A299" s="90"/>
      <c r="B299" s="91"/>
      <c r="C299" s="92"/>
      <c r="D299" s="53"/>
      <c r="E299" s="53"/>
      <c r="F299" s="53"/>
      <c r="G299" s="53"/>
      <c r="H299" s="95"/>
      <c r="I299" s="96"/>
      <c r="J299" s="43"/>
    </row>
    <row r="300" spans="1:10">
      <c r="A300" s="54"/>
      <c r="B300" s="54"/>
      <c r="C300" s="71"/>
      <c r="D300" s="57"/>
      <c r="E300" s="57"/>
      <c r="F300" s="57"/>
      <c r="G300" s="57"/>
      <c r="H300" s="58"/>
      <c r="I300" s="31"/>
      <c r="J300" s="83"/>
    </row>
    <row r="301" spans="1:10">
      <c r="A301" s="54"/>
      <c r="B301" s="54"/>
      <c r="C301" s="71"/>
      <c r="D301" s="57"/>
      <c r="E301" s="57"/>
      <c r="F301" s="57"/>
      <c r="G301" s="57"/>
      <c r="H301" s="58"/>
      <c r="I301" s="59"/>
      <c r="J301" s="97"/>
    </row>
    <row r="302" spans="1:10">
      <c r="A302" s="54"/>
      <c r="B302" s="54"/>
      <c r="C302" s="71"/>
      <c r="D302" s="57"/>
      <c r="E302" s="57"/>
      <c r="F302" s="57"/>
      <c r="G302" s="57"/>
      <c r="H302" s="58"/>
      <c r="I302" s="31"/>
      <c r="J302" s="83"/>
    </row>
    <row r="303" spans="1:10">
      <c r="A303" s="98"/>
      <c r="B303" s="98"/>
      <c r="C303" s="99"/>
      <c r="D303" s="57"/>
      <c r="E303" s="57"/>
      <c r="F303" s="57"/>
      <c r="G303" s="57"/>
      <c r="H303" s="58"/>
      <c r="I303" s="59"/>
      <c r="J303" s="83"/>
    </row>
    <row r="304" spans="1:10">
      <c r="A304" s="54"/>
      <c r="B304" s="54"/>
      <c r="C304" s="71"/>
      <c r="D304" s="57"/>
      <c r="E304" s="57"/>
      <c r="F304" s="57"/>
      <c r="G304" s="57"/>
      <c r="H304" s="58"/>
      <c r="I304" s="31"/>
      <c r="J304" s="83"/>
    </row>
    <row r="305" spans="1:10">
      <c r="A305" s="54"/>
      <c r="B305" s="54"/>
      <c r="C305" s="71"/>
      <c r="D305" s="57"/>
      <c r="E305" s="57"/>
      <c r="F305" s="57"/>
      <c r="G305" s="57"/>
      <c r="H305" s="58"/>
      <c r="I305" s="59"/>
      <c r="J305" s="83"/>
    </row>
    <row r="306" spans="1:10">
      <c r="A306" s="54"/>
      <c r="B306" s="54"/>
      <c r="C306" s="71"/>
      <c r="D306" s="57"/>
      <c r="E306" s="57"/>
      <c r="F306" s="57"/>
      <c r="G306" s="57"/>
      <c r="H306" s="58"/>
      <c r="I306" s="31"/>
      <c r="J306" s="83"/>
    </row>
    <row r="307" spans="1:10">
      <c r="A307" s="54"/>
      <c r="B307" s="54"/>
      <c r="C307" s="71"/>
      <c r="D307" s="57"/>
      <c r="E307" s="57"/>
      <c r="F307" s="57"/>
      <c r="G307" s="57"/>
      <c r="H307" s="58"/>
      <c r="I307" s="59"/>
      <c r="J307" s="83"/>
    </row>
    <row r="308" spans="1:10">
      <c r="A308" s="54"/>
      <c r="B308" s="54"/>
      <c r="C308" s="71"/>
      <c r="D308" s="57"/>
      <c r="E308" s="57"/>
      <c r="F308" s="57"/>
      <c r="G308" s="57"/>
      <c r="H308" s="58"/>
      <c r="I308" s="31"/>
      <c r="J308" s="83"/>
    </row>
    <row r="309" spans="1:10">
      <c r="A309" s="54"/>
      <c r="B309" s="54"/>
      <c r="C309" s="71"/>
      <c r="D309" s="57"/>
      <c r="E309" s="57"/>
      <c r="F309" s="57"/>
      <c r="G309" s="57"/>
      <c r="H309" s="58"/>
      <c r="I309" s="59"/>
      <c r="J309" s="83"/>
    </row>
    <row r="310" spans="1:10">
      <c r="A310" s="54"/>
      <c r="B310" s="54"/>
      <c r="C310" s="71"/>
      <c r="D310" s="57"/>
      <c r="E310" s="57"/>
      <c r="F310" s="57"/>
      <c r="G310" s="57"/>
      <c r="H310" s="58"/>
      <c r="I310" s="31"/>
      <c r="J310" s="83"/>
    </row>
    <row r="311" spans="1:10">
      <c r="A311" s="54"/>
      <c r="B311" s="54"/>
      <c r="C311" s="71"/>
      <c r="D311" s="57"/>
      <c r="E311" s="57"/>
      <c r="F311" s="57"/>
      <c r="G311" s="57"/>
      <c r="H311" s="58"/>
      <c r="I311" s="59"/>
      <c r="J311" s="83"/>
    </row>
    <row r="312" spans="1:10">
      <c r="A312" s="54"/>
      <c r="B312" s="54"/>
      <c r="C312" s="71"/>
      <c r="D312" s="57"/>
      <c r="E312" s="57"/>
      <c r="F312" s="57"/>
      <c r="G312" s="57"/>
      <c r="H312" s="58"/>
      <c r="I312" s="31"/>
      <c r="J312" s="83"/>
    </row>
    <row r="313" spans="1:10">
      <c r="A313" s="54"/>
      <c r="B313" s="54"/>
      <c r="C313" s="71"/>
      <c r="D313" s="57"/>
      <c r="E313" s="57"/>
      <c r="F313" s="57"/>
      <c r="G313" s="57"/>
      <c r="H313" s="58"/>
      <c r="I313" s="59"/>
      <c r="J313" s="83"/>
    </row>
    <row r="314" spans="1:10" ht="15.75" customHeight="1">
      <c r="A314" s="54"/>
      <c r="B314" s="54"/>
      <c r="C314" s="71"/>
      <c r="D314" s="57"/>
      <c r="E314" s="57"/>
      <c r="F314" s="57"/>
      <c r="G314" s="57"/>
      <c r="H314" s="58"/>
      <c r="I314" s="31"/>
      <c r="J314" s="83"/>
    </row>
    <row r="315" spans="1:10" ht="14.25" customHeight="1">
      <c r="A315" s="54"/>
      <c r="B315" s="54"/>
      <c r="C315" s="71"/>
      <c r="D315" s="57"/>
      <c r="E315" s="57"/>
      <c r="F315" s="57"/>
      <c r="G315" s="57"/>
      <c r="H315" s="58"/>
      <c r="I315" s="59"/>
      <c r="J315" s="83"/>
    </row>
    <row r="316" spans="1:10">
      <c r="A316" s="54"/>
      <c r="B316" s="54"/>
      <c r="C316" s="71"/>
      <c r="D316" s="57"/>
      <c r="E316" s="57"/>
      <c r="F316" s="57"/>
      <c r="G316" s="57"/>
      <c r="H316" s="58"/>
      <c r="I316" s="31"/>
      <c r="J316" s="83"/>
    </row>
    <row r="317" spans="1:10">
      <c r="A317" s="54"/>
      <c r="B317" s="54"/>
      <c r="C317" s="71"/>
      <c r="D317" s="57"/>
      <c r="E317" s="57"/>
      <c r="F317" s="57"/>
      <c r="G317" s="57"/>
      <c r="H317" s="58"/>
      <c r="I317" s="59"/>
      <c r="J317" s="83"/>
    </row>
    <row r="318" spans="1:10">
      <c r="A318" s="54"/>
      <c r="B318" s="54"/>
      <c r="C318" s="71"/>
      <c r="D318" s="57"/>
      <c r="E318" s="57"/>
      <c r="F318" s="57"/>
      <c r="G318" s="57"/>
      <c r="H318" s="58"/>
      <c r="I318" s="31"/>
      <c r="J318" s="83"/>
    </row>
    <row r="319" spans="1:10">
      <c r="A319" s="54"/>
      <c r="B319" s="54"/>
      <c r="C319" s="71"/>
      <c r="D319" s="57"/>
      <c r="E319" s="57"/>
      <c r="F319" s="57"/>
      <c r="G319" s="57"/>
      <c r="H319" s="58"/>
      <c r="I319" s="59"/>
      <c r="J319" s="83"/>
    </row>
    <row r="320" spans="1:10" ht="14.25" customHeight="1">
      <c r="A320" s="54"/>
      <c r="B320" s="54"/>
      <c r="C320" s="71"/>
      <c r="D320" s="57"/>
      <c r="E320" s="57"/>
      <c r="F320" s="57"/>
      <c r="G320" s="57"/>
      <c r="H320" s="58"/>
      <c r="I320" s="31"/>
      <c r="J320" s="83"/>
    </row>
    <row r="321" spans="1:10">
      <c r="A321" s="54"/>
      <c r="B321" s="54"/>
      <c r="C321" s="71"/>
      <c r="D321" s="57"/>
      <c r="E321" s="57"/>
      <c r="F321" s="57"/>
      <c r="G321" s="57"/>
      <c r="H321" s="58"/>
      <c r="I321" s="59"/>
      <c r="J321" s="97"/>
    </row>
    <row r="322" spans="1:10" ht="15" customHeight="1">
      <c r="A322" s="63"/>
      <c r="B322" s="63"/>
      <c r="C322" s="63"/>
      <c r="D322" s="63"/>
      <c r="E322" s="63"/>
      <c r="F322" s="63"/>
      <c r="G322" s="63"/>
      <c r="H322" s="58"/>
      <c r="I322" s="31"/>
      <c r="J322" s="83"/>
    </row>
    <row r="323" spans="1:10">
      <c r="A323" s="63"/>
      <c r="B323" s="63"/>
      <c r="C323" s="63"/>
      <c r="D323" s="63"/>
      <c r="E323" s="63"/>
      <c r="F323" s="63"/>
      <c r="G323" s="63"/>
      <c r="H323" s="58"/>
      <c r="I323" s="59"/>
      <c r="J323" s="83"/>
    </row>
    <row r="324" spans="1:10">
      <c r="H324" s="20"/>
      <c r="I324" s="24"/>
      <c r="J324" s="44"/>
    </row>
    <row r="325" spans="1:10">
      <c r="H325" s="20"/>
      <c r="I325" s="23"/>
      <c r="J325" s="44"/>
    </row>
    <row r="326" spans="1:10">
      <c r="H326" s="20"/>
      <c r="I326" s="24"/>
      <c r="J326" s="44"/>
    </row>
    <row r="327" spans="1:10">
      <c r="A327" s="29"/>
      <c r="B327" s="29"/>
      <c r="C327" s="30"/>
      <c r="D327" s="19"/>
      <c r="E327" s="19"/>
      <c r="F327" s="19"/>
      <c r="G327" s="19"/>
      <c r="H327" s="20"/>
      <c r="I327" s="23"/>
      <c r="J327" s="44"/>
    </row>
    <row r="328" spans="1:10">
      <c r="A328" s="29"/>
      <c r="B328" s="29"/>
      <c r="C328" s="30"/>
      <c r="D328" s="19"/>
      <c r="E328" s="19"/>
      <c r="F328" s="19"/>
      <c r="G328" s="19"/>
      <c r="H328" s="20"/>
      <c r="I328" s="24"/>
      <c r="J328" s="44"/>
    </row>
    <row r="329" spans="1:10">
      <c r="A329" s="29"/>
      <c r="B329" s="29"/>
      <c r="C329" s="30"/>
      <c r="D329" s="19"/>
      <c r="E329" s="19"/>
      <c r="F329" s="19"/>
      <c r="G329" s="19"/>
      <c r="H329" s="20"/>
      <c r="I329" s="23"/>
      <c r="J329" s="44"/>
    </row>
    <row r="330" spans="1:10">
      <c r="A330" s="29"/>
      <c r="B330" s="29"/>
      <c r="C330" s="30"/>
      <c r="D330" s="19"/>
      <c r="E330" s="19"/>
      <c r="F330" s="19"/>
      <c r="G330" s="19"/>
      <c r="H330" s="20"/>
      <c r="I330" s="24"/>
      <c r="J330" s="44"/>
    </row>
    <row r="331" spans="1:10">
      <c r="A331" s="29"/>
      <c r="B331" s="29"/>
      <c r="C331" s="30"/>
      <c r="D331" s="19"/>
      <c r="E331" s="19"/>
      <c r="F331" s="19"/>
      <c r="G331" s="19"/>
      <c r="H331" s="20"/>
      <c r="I331" s="23"/>
      <c r="J331" s="44"/>
    </row>
    <row r="332" spans="1:10">
      <c r="A332" s="29"/>
      <c r="B332" s="29"/>
      <c r="C332" s="30"/>
      <c r="D332" s="19"/>
      <c r="E332" s="19"/>
      <c r="F332" s="19"/>
      <c r="G332" s="19"/>
      <c r="H332" s="20"/>
      <c r="I332" s="24"/>
      <c r="J332" s="44"/>
    </row>
    <row r="333" spans="1:10">
      <c r="A333" s="29"/>
      <c r="B333" s="29"/>
      <c r="C333" s="30"/>
      <c r="D333" s="19"/>
      <c r="E333" s="19"/>
      <c r="F333" s="19"/>
      <c r="G333" s="19"/>
      <c r="H333" s="20"/>
      <c r="I333" s="23"/>
      <c r="J333" s="44"/>
    </row>
    <row r="334" spans="1:10">
      <c r="A334" s="29"/>
      <c r="B334" s="29"/>
      <c r="C334" s="30"/>
      <c r="D334" s="19"/>
      <c r="E334" s="19"/>
      <c r="F334" s="19"/>
      <c r="G334" s="19"/>
      <c r="H334" s="20"/>
      <c r="I334" s="24"/>
      <c r="J334" s="44"/>
    </row>
    <row r="335" spans="1:10">
      <c r="A335" s="29"/>
      <c r="B335" s="29"/>
      <c r="C335" s="30"/>
      <c r="D335" s="19"/>
      <c r="E335" s="19"/>
      <c r="F335" s="19"/>
      <c r="G335" s="19"/>
      <c r="H335" s="20"/>
      <c r="I335" s="23"/>
      <c r="J335" s="44"/>
    </row>
    <row r="336" spans="1:10">
      <c r="A336" s="29"/>
      <c r="B336" s="29"/>
      <c r="C336" s="30"/>
      <c r="D336" s="19"/>
      <c r="E336" s="19"/>
      <c r="F336" s="19"/>
      <c r="G336" s="19"/>
      <c r="H336" s="20"/>
      <c r="I336" s="24"/>
      <c r="J336" s="44"/>
    </row>
    <row r="337" spans="1:10">
      <c r="A337" s="29"/>
      <c r="B337" s="29"/>
      <c r="C337" s="30"/>
      <c r="D337" s="19"/>
      <c r="E337" s="19"/>
      <c r="F337" s="19"/>
      <c r="G337" s="19"/>
      <c r="H337" s="20"/>
      <c r="I337" s="23"/>
      <c r="J337" s="44"/>
    </row>
    <row r="338" spans="1:10">
      <c r="A338" s="29"/>
      <c r="B338" s="29"/>
      <c r="C338" s="30"/>
      <c r="D338" s="19"/>
      <c r="E338" s="19"/>
      <c r="F338" s="19"/>
      <c r="G338" s="19"/>
      <c r="H338" s="20"/>
      <c r="I338" s="24"/>
      <c r="J338" s="44"/>
    </row>
    <row r="339" spans="1:10">
      <c r="A339" s="29"/>
      <c r="B339" s="29"/>
      <c r="C339" s="30"/>
      <c r="D339" s="19"/>
      <c r="E339" s="19"/>
      <c r="F339" s="19"/>
      <c r="G339" s="19"/>
      <c r="H339" s="20"/>
      <c r="I339" s="23"/>
      <c r="J339" s="44"/>
    </row>
    <row r="340" spans="1:10">
      <c r="A340" s="29"/>
      <c r="B340" s="29"/>
      <c r="C340" s="30"/>
      <c r="D340" s="19"/>
      <c r="E340" s="19"/>
      <c r="F340" s="19"/>
      <c r="G340" s="19"/>
      <c r="H340" s="20"/>
      <c r="I340" s="24"/>
      <c r="J340" s="44"/>
    </row>
    <row r="341" spans="1:10">
      <c r="A341" s="29"/>
      <c r="B341" s="29"/>
      <c r="C341" s="30"/>
      <c r="D341" s="19"/>
      <c r="E341" s="19"/>
      <c r="F341" s="19"/>
      <c r="G341" s="19"/>
      <c r="H341" s="20"/>
      <c r="I341" s="23"/>
      <c r="J341" s="44"/>
    </row>
    <row r="342" spans="1:10">
      <c r="A342" s="29"/>
      <c r="B342" s="29"/>
      <c r="C342" s="30"/>
      <c r="D342" s="19"/>
      <c r="E342" s="19"/>
      <c r="F342" s="19"/>
      <c r="G342" s="19"/>
      <c r="H342" s="20"/>
      <c r="I342" s="24"/>
      <c r="J342" s="44"/>
    </row>
    <row r="343" spans="1:10">
      <c r="A343" s="26"/>
      <c r="B343" s="26"/>
      <c r="C343" s="28"/>
      <c r="D343" s="19"/>
      <c r="E343" s="19"/>
      <c r="F343" s="19"/>
      <c r="G343" s="19"/>
      <c r="H343" s="20"/>
      <c r="I343" s="23"/>
      <c r="J343" s="45"/>
    </row>
    <row r="345" spans="1:10" ht="15.75">
      <c r="A345" s="12"/>
      <c r="B345" s="12"/>
      <c r="C345" s="13"/>
      <c r="D345" s="13"/>
      <c r="E345" s="13"/>
      <c r="F345" s="13"/>
      <c r="H345" s="42"/>
      <c r="I345" s="42"/>
    </row>
    <row r="346" spans="1:10" ht="15.75">
      <c r="A346" s="12"/>
      <c r="B346" s="12"/>
      <c r="C346" s="13"/>
      <c r="D346" s="13"/>
      <c r="E346" s="13"/>
      <c r="F346" s="13"/>
      <c r="H346" s="42"/>
      <c r="I346" s="42"/>
    </row>
    <row r="347" spans="1:10">
      <c r="A347" s="14"/>
      <c r="B347" s="14"/>
      <c r="C347" s="13"/>
      <c r="D347" s="13"/>
      <c r="E347" s="13"/>
      <c r="F347" s="13"/>
      <c r="H347" s="13"/>
      <c r="I347" s="13"/>
    </row>
    <row r="348" spans="1:10" ht="15.75">
      <c r="A348" s="12"/>
      <c r="B348" s="12"/>
      <c r="C348" s="13"/>
      <c r="D348" s="13"/>
      <c r="E348" s="13"/>
      <c r="F348" s="13"/>
      <c r="H348" s="42"/>
      <c r="I348" s="42"/>
    </row>
    <row r="349" spans="1:10" ht="15.75">
      <c r="A349" s="12"/>
      <c r="B349" s="12"/>
      <c r="C349" s="13"/>
      <c r="D349" s="13"/>
      <c r="E349" s="13"/>
      <c r="F349" s="13"/>
      <c r="H349" s="42"/>
      <c r="I349" s="42"/>
    </row>
    <row r="350" spans="1:10">
      <c r="A350" s="6"/>
      <c r="B350" s="6"/>
    </row>
    <row r="351" spans="1:10" ht="15.75">
      <c r="A351" s="5"/>
      <c r="B351" s="5"/>
    </row>
    <row r="352" spans="1:10" ht="15.75">
      <c r="A352" s="5"/>
      <c r="B352" s="5"/>
    </row>
    <row r="399" spans="1:10" ht="15.75">
      <c r="A399" s="46" t="s">
        <v>0</v>
      </c>
      <c r="B399" s="46"/>
      <c r="C399" s="46"/>
      <c r="D399" s="46"/>
      <c r="E399" s="46"/>
      <c r="F399" s="46"/>
      <c r="G399" s="46"/>
      <c r="H399" s="46"/>
      <c r="I399" s="46"/>
      <c r="J399" s="46"/>
    </row>
    <row r="401" spans="1:10">
      <c r="A401" s="47" t="s">
        <v>7</v>
      </c>
      <c r="B401" s="47"/>
      <c r="C401" s="47"/>
      <c r="D401" s="47"/>
      <c r="E401" s="47"/>
      <c r="F401" s="47"/>
      <c r="G401" s="47"/>
      <c r="H401" s="47"/>
      <c r="I401" s="47"/>
      <c r="J401" s="47"/>
    </row>
    <row r="402" spans="1:10">
      <c r="A402" s="48"/>
      <c r="B402" s="48"/>
      <c r="C402" s="48"/>
      <c r="D402" s="48"/>
      <c r="E402" s="48"/>
      <c r="F402" s="48"/>
      <c r="G402" s="48"/>
      <c r="H402" s="48"/>
      <c r="I402" s="48"/>
      <c r="J402" s="48"/>
    </row>
    <row r="403" spans="1:10" ht="15.75">
      <c r="A403" s="7"/>
      <c r="B403" s="7"/>
      <c r="C403" s="7"/>
      <c r="D403" s="7"/>
      <c r="E403" s="7"/>
      <c r="F403" s="7"/>
      <c r="G403" s="7"/>
      <c r="H403" s="7"/>
      <c r="I403" s="7"/>
      <c r="J403" s="7"/>
    </row>
    <row r="404" spans="1:10">
      <c r="A404" s="1" t="s">
        <v>5</v>
      </c>
      <c r="B404" s="1"/>
      <c r="C404" s="8"/>
      <c r="D404" s="195" t="s">
        <v>9</v>
      </c>
      <c r="E404" s="195"/>
      <c r="F404" s="195"/>
      <c r="G404" s="195"/>
      <c r="H404" s="195"/>
      <c r="I404" s="195"/>
      <c r="J404" s="195"/>
    </row>
    <row r="405" spans="1:10">
      <c r="A405" s="203" t="s">
        <v>18</v>
      </c>
      <c r="B405" s="203"/>
      <c r="C405" s="203"/>
      <c r="D405" s="8"/>
      <c r="E405" s="8"/>
      <c r="F405" s="8"/>
      <c r="G405" s="8"/>
      <c r="H405" t="s">
        <v>10</v>
      </c>
      <c r="J405" s="8"/>
    </row>
    <row r="406" spans="1:10">
      <c r="A406" s="206" t="s">
        <v>11</v>
      </c>
      <c r="B406" s="49"/>
      <c r="C406" s="183" t="s">
        <v>12</v>
      </c>
      <c r="D406" s="17"/>
      <c r="E406" s="17"/>
      <c r="F406" s="17"/>
      <c r="G406" s="17"/>
      <c r="H406" s="33" t="s">
        <v>15</v>
      </c>
      <c r="I406" s="21" t="s">
        <v>13</v>
      </c>
      <c r="J406" s="190" t="s">
        <v>1</v>
      </c>
    </row>
    <row r="407" spans="1:10">
      <c r="A407" s="207"/>
      <c r="B407" s="50"/>
      <c r="C407" s="184"/>
      <c r="D407" s="18"/>
      <c r="E407" s="18"/>
      <c r="F407" s="18"/>
      <c r="G407" s="18"/>
      <c r="H407" s="34" t="s">
        <v>16</v>
      </c>
      <c r="I407" s="22" t="s">
        <v>14</v>
      </c>
      <c r="J407" s="191"/>
    </row>
    <row r="408" spans="1:10">
      <c r="A408" s="25"/>
      <c r="B408" s="25"/>
      <c r="C408" s="27"/>
      <c r="D408" s="19"/>
      <c r="E408" s="19"/>
      <c r="F408" s="19"/>
      <c r="G408" s="19"/>
      <c r="H408" s="20" t="e">
        <f>SUM(D408+E408+F408+G408+#REF!+#REF!)</f>
        <v>#REF!</v>
      </c>
      <c r="I408" s="32" t="e">
        <f>SUM(H408+H409)</f>
        <v>#REF!</v>
      </c>
      <c r="J408" s="189"/>
    </row>
    <row r="409" spans="1:10">
      <c r="A409" s="29"/>
      <c r="B409" s="29"/>
      <c r="C409" s="30"/>
      <c r="D409" s="19"/>
      <c r="E409" s="19"/>
      <c r="F409" s="19"/>
      <c r="G409" s="19"/>
      <c r="H409" s="20" t="e">
        <f>SUM(D409+E409+F409+G409+#REF!+#REF!)</f>
        <v>#REF!</v>
      </c>
      <c r="I409" s="23" t="e">
        <f>SUM(H408+H409)</f>
        <v>#REF!</v>
      </c>
      <c r="J409" s="187"/>
    </row>
    <row r="410" spans="1:10">
      <c r="A410" s="29"/>
      <c r="B410" s="29"/>
      <c r="C410" s="30"/>
      <c r="D410" s="19"/>
      <c r="E410" s="19"/>
      <c r="F410" s="19"/>
      <c r="G410" s="19"/>
      <c r="H410" s="20" t="e">
        <f>SUM(D410+E410+F410+G410+#REF!+#REF!)</f>
        <v>#REF!</v>
      </c>
      <c r="I410" s="31" t="e">
        <f>SUM(H410+H411)</f>
        <v>#REF!</v>
      </c>
      <c r="J410" s="178"/>
    </row>
    <row r="411" spans="1:10">
      <c r="A411" s="26"/>
      <c r="B411" s="26"/>
      <c r="C411" s="28"/>
      <c r="D411" s="19"/>
      <c r="E411" s="19"/>
      <c r="F411" s="19"/>
      <c r="G411" s="19"/>
      <c r="H411" s="20" t="e">
        <f>SUM(D411+E411+F411+G411+#REF!+#REF!)</f>
        <v>#REF!</v>
      </c>
      <c r="I411" s="23" t="e">
        <f>SUM(H410+H411)</f>
        <v>#REF!</v>
      </c>
      <c r="J411" s="178"/>
    </row>
    <row r="412" spans="1:10">
      <c r="A412" s="29"/>
      <c r="B412" s="29"/>
      <c r="C412" s="30"/>
      <c r="D412" s="19"/>
      <c r="E412" s="19"/>
      <c r="F412" s="19"/>
      <c r="G412" s="19"/>
      <c r="H412" s="20" t="e">
        <f>SUM(D412+E412+F412+G412+#REF!+#REF!)</f>
        <v>#REF!</v>
      </c>
      <c r="I412" s="24" t="e">
        <f>SUM(H412+H413)</f>
        <v>#REF!</v>
      </c>
      <c r="J412" s="178"/>
    </row>
    <row r="413" spans="1:10">
      <c r="A413" s="29"/>
      <c r="B413" s="29"/>
      <c r="C413" s="30"/>
      <c r="D413" s="19"/>
      <c r="E413" s="19"/>
      <c r="F413" s="19"/>
      <c r="G413" s="19"/>
      <c r="H413" s="20" t="e">
        <f>SUM(D413+E413+F413+G413+#REF!+#REF!)</f>
        <v>#REF!</v>
      </c>
      <c r="I413" s="23" t="e">
        <f>SUM(H412+H413)</f>
        <v>#REF!</v>
      </c>
      <c r="J413" s="178"/>
    </row>
    <row r="414" spans="1:10">
      <c r="A414" s="29"/>
      <c r="B414" s="29"/>
      <c r="C414" s="30"/>
      <c r="D414" s="19"/>
      <c r="E414" s="19"/>
      <c r="F414" s="19"/>
      <c r="G414" s="19"/>
      <c r="H414" s="20" t="e">
        <f>SUM(D414+E414+F414+G414+#REF!+#REF!)</f>
        <v>#REF!</v>
      </c>
      <c r="I414" s="24" t="e">
        <f>SUM(H414+H415)</f>
        <v>#REF!</v>
      </c>
      <c r="J414" s="178"/>
    </row>
    <row r="415" spans="1:10">
      <c r="A415" s="29"/>
      <c r="B415" s="29"/>
      <c r="C415" s="30"/>
      <c r="D415" s="19"/>
      <c r="E415" s="19"/>
      <c r="F415" s="19"/>
      <c r="G415" s="19"/>
      <c r="H415" s="20" t="e">
        <f>SUM(D415+E415+F415+G415+#REF!+#REF!)</f>
        <v>#REF!</v>
      </c>
      <c r="I415" s="23" t="e">
        <f>SUM(H414+H415)</f>
        <v>#REF!</v>
      </c>
      <c r="J415" s="178"/>
    </row>
    <row r="416" spans="1:10">
      <c r="A416" s="29"/>
      <c r="B416" s="29"/>
      <c r="C416" s="30"/>
      <c r="D416" s="19"/>
      <c r="E416" s="19"/>
      <c r="F416" s="19"/>
      <c r="G416" s="19"/>
      <c r="H416" s="20" t="e">
        <f>SUM(D416+E416+F416+G416+#REF!+#REF!)</f>
        <v>#REF!</v>
      </c>
      <c r="I416" s="24" t="e">
        <f>SUM(H416+H417)</f>
        <v>#REF!</v>
      </c>
      <c r="J416" s="178"/>
    </row>
    <row r="417" spans="1:10">
      <c r="A417" s="29"/>
      <c r="B417" s="29"/>
      <c r="C417" s="30"/>
      <c r="D417" s="19"/>
      <c r="E417" s="19"/>
      <c r="F417" s="19"/>
      <c r="G417" s="19"/>
      <c r="H417" s="20" t="e">
        <f>SUM(D417+E417+F417+G417+#REF!+#REF!)</f>
        <v>#REF!</v>
      </c>
      <c r="I417" s="23" t="e">
        <f>SUM(H416+H417)</f>
        <v>#REF!</v>
      </c>
      <c r="J417" s="178"/>
    </row>
    <row r="418" spans="1:10">
      <c r="A418" s="29"/>
      <c r="B418" s="29"/>
      <c r="C418" s="30"/>
      <c r="D418" s="19"/>
      <c r="E418" s="19"/>
      <c r="F418" s="19"/>
      <c r="G418" s="19"/>
      <c r="H418" s="20" t="e">
        <f>SUM(D418+E418+F418+G418+#REF!+#REF!)</f>
        <v>#REF!</v>
      </c>
      <c r="I418" s="24" t="e">
        <f>SUM(H418+H419)</f>
        <v>#REF!</v>
      </c>
      <c r="J418" s="178"/>
    </row>
    <row r="419" spans="1:10">
      <c r="A419" s="29"/>
      <c r="B419" s="29"/>
      <c r="C419" s="30"/>
      <c r="D419" s="19"/>
      <c r="E419" s="19"/>
      <c r="F419" s="19"/>
      <c r="G419" s="19"/>
      <c r="H419" s="20" t="e">
        <f>SUM(D419+E419+F419+G419+#REF!+#REF!)</f>
        <v>#REF!</v>
      </c>
      <c r="I419" s="23" t="e">
        <f>SUM(H418+H419)</f>
        <v>#REF!</v>
      </c>
      <c r="J419" s="178"/>
    </row>
    <row r="420" spans="1:10">
      <c r="A420" s="29"/>
      <c r="B420" s="29"/>
      <c r="C420" s="30"/>
      <c r="D420" s="19"/>
      <c r="E420" s="19"/>
      <c r="F420" s="19"/>
      <c r="G420" s="19"/>
      <c r="H420" s="20" t="e">
        <f>SUM(D420+E420+F420+G420+#REF!+#REF!)</f>
        <v>#REF!</v>
      </c>
      <c r="I420" s="24" t="e">
        <f>SUM(H420+H421)</f>
        <v>#REF!</v>
      </c>
      <c r="J420" s="178"/>
    </row>
    <row r="421" spans="1:10">
      <c r="A421" s="29"/>
      <c r="B421" s="29"/>
      <c r="C421" s="30"/>
      <c r="D421" s="19"/>
      <c r="E421" s="19"/>
      <c r="F421" s="19"/>
      <c r="G421" s="19"/>
      <c r="H421" s="20" t="e">
        <f>SUM(D421+E421+F421+G421+#REF!+#REF!)</f>
        <v>#REF!</v>
      </c>
      <c r="I421" s="23" t="e">
        <f>SUM(H420+H421)</f>
        <v>#REF!</v>
      </c>
      <c r="J421" s="178"/>
    </row>
    <row r="422" spans="1:10">
      <c r="A422" s="29"/>
      <c r="B422" s="29"/>
      <c r="C422" s="30"/>
      <c r="D422" s="19"/>
      <c r="E422" s="19"/>
      <c r="F422" s="19"/>
      <c r="G422" s="19"/>
      <c r="H422" s="20" t="e">
        <f>SUM(D422+E422+F422+G422+#REF!+#REF!)</f>
        <v>#REF!</v>
      </c>
      <c r="I422" s="24" t="e">
        <f>SUM(H422+H423)</f>
        <v>#REF!</v>
      </c>
      <c r="J422" s="178"/>
    </row>
    <row r="423" spans="1:10">
      <c r="A423" s="29"/>
      <c r="B423" s="29"/>
      <c r="C423" s="30"/>
      <c r="D423" s="19"/>
      <c r="E423" s="19"/>
      <c r="F423" s="19"/>
      <c r="G423" s="19"/>
      <c r="H423" s="20" t="e">
        <f>SUM(D423+E423+F423+G423+#REF!+#REF!)</f>
        <v>#REF!</v>
      </c>
      <c r="I423" s="23" t="e">
        <f>SUM(H422+H423)</f>
        <v>#REF!</v>
      </c>
      <c r="J423" s="178"/>
    </row>
    <row r="424" spans="1:10">
      <c r="A424" s="29"/>
      <c r="B424" s="29"/>
      <c r="C424" s="30"/>
      <c r="D424" s="19"/>
      <c r="E424" s="19"/>
      <c r="F424" s="19"/>
      <c r="G424" s="19"/>
      <c r="H424" s="20" t="e">
        <f>SUM(D424+E424+F424+G424+#REF!+#REF!)</f>
        <v>#REF!</v>
      </c>
      <c r="I424" s="24" t="e">
        <f>SUM(H424+H425)</f>
        <v>#REF!</v>
      </c>
      <c r="J424" s="178"/>
    </row>
    <row r="425" spans="1:10">
      <c r="A425" s="29"/>
      <c r="B425" s="29"/>
      <c r="C425" s="30"/>
      <c r="D425" s="19"/>
      <c r="E425" s="19"/>
      <c r="F425" s="19"/>
      <c r="G425" s="19"/>
      <c r="H425" s="20" t="e">
        <f>SUM(D425+E425+F425+G425+#REF!+#REF!)</f>
        <v>#REF!</v>
      </c>
      <c r="I425" s="23" t="e">
        <f>SUM(H424+H425)</f>
        <v>#REF!</v>
      </c>
      <c r="J425" s="178"/>
    </row>
    <row r="426" spans="1:10">
      <c r="A426" s="29"/>
      <c r="B426" s="29"/>
      <c r="C426" s="30"/>
      <c r="D426" s="19"/>
      <c r="E426" s="19"/>
      <c r="F426" s="19"/>
      <c r="G426" s="19"/>
      <c r="H426" s="20" t="e">
        <f>SUM(D426+E426+F426+G426+#REF!+#REF!)</f>
        <v>#REF!</v>
      </c>
      <c r="I426" s="24" t="e">
        <f>SUM(H426+H427)</f>
        <v>#REF!</v>
      </c>
      <c r="J426" s="178"/>
    </row>
    <row r="427" spans="1:10">
      <c r="A427" s="29"/>
      <c r="B427" s="29"/>
      <c r="C427" s="30"/>
      <c r="D427" s="19"/>
      <c r="E427" s="19"/>
      <c r="F427" s="19"/>
      <c r="G427" s="19"/>
      <c r="H427" s="20" t="e">
        <f>SUM(D427+E427+F427+G427+#REF!+#REF!)</f>
        <v>#REF!</v>
      </c>
      <c r="I427" s="23" t="e">
        <f>SUM(H426+H427)</f>
        <v>#REF!</v>
      </c>
      <c r="J427" s="178"/>
    </row>
    <row r="428" spans="1:10">
      <c r="A428" s="29"/>
      <c r="B428" s="29"/>
      <c r="C428" s="30"/>
      <c r="D428" s="19"/>
      <c r="E428" s="19"/>
      <c r="F428" s="19"/>
      <c r="G428" s="19"/>
      <c r="H428" s="20" t="e">
        <f>SUM(D428+E428+F428+G428+#REF!+#REF!)</f>
        <v>#REF!</v>
      </c>
      <c r="I428" s="24" t="e">
        <f>SUM(H428+H429)</f>
        <v>#REF!</v>
      </c>
      <c r="J428" s="178"/>
    </row>
    <row r="429" spans="1:10">
      <c r="A429" s="29"/>
      <c r="B429" s="29"/>
      <c r="C429" s="30"/>
      <c r="D429" s="19"/>
      <c r="E429" s="19"/>
      <c r="F429" s="19"/>
      <c r="G429" s="19"/>
      <c r="H429" s="20" t="e">
        <f>SUM(D429+E429+F429+G429+#REF!+#REF!)</f>
        <v>#REF!</v>
      </c>
      <c r="I429" s="23" t="e">
        <f>SUM(H428+H429)</f>
        <v>#REF!</v>
      </c>
      <c r="J429" s="187"/>
    </row>
    <row r="430" spans="1:10">
      <c r="A430" s="29"/>
      <c r="B430" s="29"/>
      <c r="C430" s="30"/>
      <c r="D430" s="19"/>
      <c r="E430" s="19"/>
      <c r="F430" s="19"/>
      <c r="G430" s="19"/>
      <c r="H430" s="20" t="e">
        <f>SUM(D430+E430+F430+G430+#REF!+#REF!)</f>
        <v>#REF!</v>
      </c>
      <c r="I430" s="24" t="e">
        <f>SUM(H430+H431)</f>
        <v>#REF!</v>
      </c>
      <c r="J430" s="178"/>
    </row>
    <row r="431" spans="1:10">
      <c r="A431" s="29"/>
      <c r="B431" s="29"/>
      <c r="C431" s="30"/>
      <c r="D431" s="19"/>
      <c r="E431" s="19"/>
      <c r="F431" s="19"/>
      <c r="G431" s="19"/>
      <c r="H431" s="20" t="e">
        <f>SUM(D431+E431+F431+G431+#REF!+#REF!)</f>
        <v>#REF!</v>
      </c>
      <c r="I431" s="23" t="e">
        <f>SUM(H430+H431)</f>
        <v>#REF!</v>
      </c>
      <c r="J431" s="178"/>
    </row>
    <row r="432" spans="1:10">
      <c r="A432" s="29"/>
      <c r="B432" s="29"/>
      <c r="C432" s="30"/>
      <c r="D432" s="19"/>
      <c r="E432" s="19"/>
      <c r="F432" s="19"/>
      <c r="G432" s="19"/>
      <c r="H432" s="20" t="e">
        <f>SUM(D432+E432+F432+G432+#REF!+#REF!)</f>
        <v>#REF!</v>
      </c>
      <c r="I432" s="24" t="e">
        <f>SUM(H432+H433)</f>
        <v>#REF!</v>
      </c>
      <c r="J432" s="178"/>
    </row>
    <row r="433" spans="1:10">
      <c r="A433" s="29"/>
      <c r="B433" s="29"/>
      <c r="C433" s="30"/>
      <c r="D433" s="19"/>
      <c r="E433" s="19"/>
      <c r="F433" s="19"/>
      <c r="G433" s="19"/>
      <c r="H433" s="20" t="e">
        <f>SUM(D433+E433+F433+G433+#REF!+#REF!)</f>
        <v>#REF!</v>
      </c>
      <c r="I433" s="23" t="e">
        <f>SUM(H432+H433)</f>
        <v>#REF!</v>
      </c>
      <c r="J433" s="178"/>
    </row>
    <row r="434" spans="1:10">
      <c r="A434" s="29"/>
      <c r="B434" s="29"/>
      <c r="C434" s="30"/>
      <c r="D434" s="19"/>
      <c r="E434" s="19"/>
      <c r="F434" s="19"/>
      <c r="G434" s="19"/>
      <c r="H434" s="20" t="e">
        <f>SUM(D434+E434+F434+G434+#REF!+#REF!)</f>
        <v>#REF!</v>
      </c>
      <c r="I434" s="24" t="e">
        <f>SUM(H434+H435)</f>
        <v>#REF!</v>
      </c>
      <c r="J434" s="178"/>
    </row>
    <row r="435" spans="1:10">
      <c r="A435" s="29"/>
      <c r="B435" s="29"/>
      <c r="C435" s="30"/>
      <c r="D435" s="19"/>
      <c r="E435" s="19"/>
      <c r="F435" s="19"/>
      <c r="G435" s="19"/>
      <c r="H435" s="20" t="e">
        <f>SUM(D435+E435+F435+G435+#REF!+#REF!)</f>
        <v>#REF!</v>
      </c>
      <c r="I435" s="23" t="e">
        <f>SUM(H434+H435)</f>
        <v>#REF!</v>
      </c>
      <c r="J435" s="178"/>
    </row>
    <row r="436" spans="1:10">
      <c r="A436" s="29"/>
      <c r="B436" s="29"/>
      <c r="C436" s="30"/>
      <c r="D436" s="19"/>
      <c r="E436" s="19"/>
      <c r="F436" s="19"/>
      <c r="G436" s="19"/>
      <c r="H436" s="20" t="e">
        <f>SUM(D436+E436+F436+G436+#REF!+#REF!)</f>
        <v>#REF!</v>
      </c>
      <c r="I436" s="24" t="e">
        <f>SUM(H436+H437)</f>
        <v>#REF!</v>
      </c>
      <c r="J436" s="178"/>
    </row>
    <row r="437" spans="1:10">
      <c r="A437" s="29"/>
      <c r="B437" s="29"/>
      <c r="C437" s="30"/>
      <c r="D437" s="19"/>
      <c r="E437" s="19"/>
      <c r="F437" s="19"/>
      <c r="G437" s="19"/>
      <c r="H437" s="20" t="e">
        <f>SUM(D437+E437+F437+G437+#REF!+#REF!)</f>
        <v>#REF!</v>
      </c>
      <c r="I437" s="23" t="e">
        <f>SUM(H436+H437)</f>
        <v>#REF!</v>
      </c>
      <c r="J437" s="178"/>
    </row>
    <row r="438" spans="1:10">
      <c r="A438" s="29"/>
      <c r="B438" s="29"/>
      <c r="C438" s="30"/>
      <c r="D438" s="19"/>
      <c r="E438" s="19"/>
      <c r="F438" s="19"/>
      <c r="G438" s="19"/>
      <c r="H438" s="20" t="e">
        <f>SUM(D438+E438+F438+G438+#REF!+#REF!)</f>
        <v>#REF!</v>
      </c>
      <c r="I438" s="24" t="e">
        <f>SUM(H438+H439)</f>
        <v>#REF!</v>
      </c>
      <c r="J438" s="178"/>
    </row>
    <row r="439" spans="1:10">
      <c r="A439" s="29"/>
      <c r="B439" s="29"/>
      <c r="C439" s="30"/>
      <c r="D439" s="19"/>
      <c r="E439" s="19"/>
      <c r="F439" s="19"/>
      <c r="G439" s="19"/>
      <c r="H439" s="20" t="e">
        <f>SUM(D439+E439+F439+G439+#REF!+#REF!)</f>
        <v>#REF!</v>
      </c>
      <c r="I439" s="23" t="e">
        <f>SUM(H438+H439)</f>
        <v>#REF!</v>
      </c>
      <c r="J439" s="178"/>
    </row>
    <row r="440" spans="1:10">
      <c r="A440" s="29"/>
      <c r="B440" s="29"/>
      <c r="C440" s="30"/>
      <c r="D440" s="19"/>
      <c r="E440" s="19"/>
      <c r="F440" s="19"/>
      <c r="G440" s="19"/>
      <c r="H440" s="20" t="e">
        <f>SUM(D440+E440+F440+G440+#REF!+#REF!)</f>
        <v>#REF!</v>
      </c>
      <c r="I440" s="24" t="e">
        <f>SUM(H440+H441)</f>
        <v>#REF!</v>
      </c>
      <c r="J440" s="178"/>
    </row>
    <row r="441" spans="1:10">
      <c r="A441" s="29"/>
      <c r="B441" s="29"/>
      <c r="C441" s="30"/>
      <c r="D441" s="19"/>
      <c r="E441" s="19"/>
      <c r="F441" s="19"/>
      <c r="G441" s="19"/>
      <c r="H441" s="20" t="e">
        <f>SUM(D441+E441+F441+G441+#REF!+#REF!)</f>
        <v>#REF!</v>
      </c>
      <c r="I441" s="23" t="e">
        <f>SUM(H440+H441)</f>
        <v>#REF!</v>
      </c>
      <c r="J441" s="178"/>
    </row>
    <row r="442" spans="1:10">
      <c r="A442" s="29"/>
      <c r="B442" s="29"/>
      <c r="C442" s="30"/>
      <c r="D442" s="19"/>
      <c r="E442" s="19"/>
      <c r="F442" s="19"/>
      <c r="G442" s="19"/>
      <c r="H442" s="20" t="e">
        <f>SUM(D442+E442+F442+G442+#REF!+#REF!)</f>
        <v>#REF!</v>
      </c>
      <c r="I442" s="24" t="e">
        <f>SUM(H442+H443)</f>
        <v>#REF!</v>
      </c>
      <c r="J442" s="178"/>
    </row>
    <row r="443" spans="1:10">
      <c r="A443" s="29"/>
      <c r="B443" s="29"/>
      <c r="C443" s="30"/>
      <c r="D443" s="19"/>
      <c r="E443" s="19"/>
      <c r="F443" s="19"/>
      <c r="G443" s="19"/>
      <c r="H443" s="20" t="e">
        <f>SUM(D443+E443+F443+G443+#REF!+#REF!)</f>
        <v>#REF!</v>
      </c>
      <c r="I443" s="23" t="e">
        <f>SUM(H442+H443)</f>
        <v>#REF!</v>
      </c>
      <c r="J443" s="178"/>
    </row>
    <row r="444" spans="1:10">
      <c r="A444" s="29"/>
      <c r="B444" s="29"/>
      <c r="C444" s="30"/>
      <c r="D444" s="19"/>
      <c r="E444" s="19"/>
      <c r="F444" s="19"/>
      <c r="G444" s="19"/>
      <c r="H444" s="20" t="e">
        <f>SUM(D444+E444+F444+G444+#REF!+#REF!)</f>
        <v>#REF!</v>
      </c>
      <c r="I444" s="24" t="e">
        <f>SUM(H444+H445)</f>
        <v>#REF!</v>
      </c>
      <c r="J444" s="178"/>
    </row>
    <row r="445" spans="1:10">
      <c r="A445" s="29"/>
      <c r="B445" s="29"/>
      <c r="C445" s="30"/>
      <c r="D445" s="19"/>
      <c r="E445" s="19"/>
      <c r="F445" s="19"/>
      <c r="G445" s="19"/>
      <c r="H445" s="20" t="e">
        <f>SUM(D445+E445+F445+G445+#REF!+#REF!)</f>
        <v>#REF!</v>
      </c>
      <c r="I445" s="23" t="e">
        <f>SUM(H444+H445)</f>
        <v>#REF!</v>
      </c>
      <c r="J445" s="178"/>
    </row>
    <row r="446" spans="1:10">
      <c r="A446" s="29"/>
      <c r="B446" s="29"/>
      <c r="C446" s="30"/>
      <c r="D446" s="19"/>
      <c r="E446" s="19"/>
      <c r="F446" s="19"/>
      <c r="G446" s="19"/>
      <c r="H446" s="20" t="e">
        <f>SUM(D446+E446+F446+G446+#REF!+#REF!)</f>
        <v>#REF!</v>
      </c>
      <c r="I446" s="24" t="e">
        <f>SUM(H446+H447)</f>
        <v>#REF!</v>
      </c>
      <c r="J446" s="178"/>
    </row>
    <row r="447" spans="1:10">
      <c r="A447" s="29"/>
      <c r="B447" s="29"/>
      <c r="C447" s="30"/>
      <c r="D447" s="19"/>
      <c r="E447" s="19"/>
      <c r="F447" s="19"/>
      <c r="G447" s="19"/>
      <c r="H447" s="20" t="e">
        <f>SUM(D447+E447+F447+G447+#REF!+#REF!)</f>
        <v>#REF!</v>
      </c>
      <c r="I447" s="23" t="e">
        <f>SUM(H446+H447)</f>
        <v>#REF!</v>
      </c>
      <c r="J447" s="178"/>
    </row>
    <row r="448" spans="1:10">
      <c r="A448" s="29"/>
      <c r="B448" s="29"/>
      <c r="C448" s="30"/>
      <c r="D448" s="19"/>
      <c r="E448" s="19"/>
      <c r="F448" s="19"/>
      <c r="G448" s="19"/>
      <c r="H448" s="20" t="e">
        <f>SUM(D448+E448+F448+G448+#REF!+#REF!)</f>
        <v>#REF!</v>
      </c>
      <c r="I448" s="24" t="e">
        <f>SUM(H448+H449)</f>
        <v>#REF!</v>
      </c>
      <c r="J448" s="178"/>
    </row>
    <row r="449" spans="1:10">
      <c r="A449" s="29"/>
      <c r="B449" s="29"/>
      <c r="C449" s="30"/>
      <c r="D449" s="19"/>
      <c r="E449" s="19"/>
      <c r="F449" s="19"/>
      <c r="G449" s="19"/>
      <c r="H449" s="20" t="e">
        <f>SUM(D449+E449+F449+G449+#REF!+#REF!)</f>
        <v>#REF!</v>
      </c>
      <c r="I449" s="23" t="e">
        <f>SUM(H448+H449)</f>
        <v>#REF!</v>
      </c>
      <c r="J449" s="178"/>
    </row>
    <row r="450" spans="1:10">
      <c r="A450" s="29"/>
      <c r="B450" s="29"/>
      <c r="C450" s="30"/>
      <c r="D450" s="19"/>
      <c r="E450" s="19"/>
      <c r="F450" s="19"/>
      <c r="G450" s="19"/>
      <c r="H450" s="20" t="e">
        <f>SUM(D450+E450+F450+G450+#REF!+#REF!)</f>
        <v>#REF!</v>
      </c>
      <c r="I450" s="24" t="e">
        <f>SUM(H450+H451)</f>
        <v>#REF!</v>
      </c>
      <c r="J450" s="178"/>
    </row>
    <row r="451" spans="1:10">
      <c r="A451" s="26"/>
      <c r="B451" s="26"/>
      <c r="C451" s="28"/>
      <c r="D451" s="19"/>
      <c r="E451" s="19"/>
      <c r="F451" s="19"/>
      <c r="G451" s="19"/>
      <c r="H451" s="20" t="e">
        <f>SUM(D451+E451+F451+G451+#REF!+#REF!)</f>
        <v>#REF!</v>
      </c>
      <c r="I451" s="23" t="e">
        <f>SUM(H450+H451)</f>
        <v>#REF!</v>
      </c>
      <c r="J451" s="187"/>
    </row>
    <row r="453" spans="1:10" ht="15.75">
      <c r="A453" s="12" t="s">
        <v>2</v>
      </c>
      <c r="B453" s="12"/>
      <c r="C453" s="13"/>
      <c r="D453" s="13"/>
      <c r="E453" s="13"/>
      <c r="F453" s="13"/>
      <c r="H453" s="186"/>
      <c r="I453" s="186"/>
    </row>
    <row r="454" spans="1:10" ht="15.75">
      <c r="A454" s="12" t="s">
        <v>6</v>
      </c>
      <c r="B454" s="12"/>
      <c r="C454" s="13"/>
      <c r="D454" s="13"/>
      <c r="E454" s="13"/>
      <c r="F454" s="13"/>
      <c r="H454" s="188"/>
      <c r="I454" s="188"/>
    </row>
    <row r="455" spans="1:10">
      <c r="A455" s="14"/>
      <c r="B455" s="14"/>
      <c r="C455" s="13"/>
      <c r="D455" s="13"/>
      <c r="E455" s="13"/>
      <c r="F455" s="13"/>
      <c r="H455" s="13"/>
      <c r="I455" s="13"/>
    </row>
    <row r="456" spans="1:10" ht="15.75">
      <c r="A456" s="12" t="s">
        <v>3</v>
      </c>
      <c r="B456" s="12"/>
      <c r="C456" s="13"/>
      <c r="D456" s="13"/>
      <c r="E456" s="13"/>
      <c r="F456" s="13"/>
      <c r="H456" s="186"/>
      <c r="I456" s="186"/>
    </row>
    <row r="457" spans="1:10" ht="15.75">
      <c r="A457" s="12" t="s">
        <v>4</v>
      </c>
      <c r="B457" s="12"/>
      <c r="C457" s="13"/>
      <c r="D457" s="13"/>
      <c r="E457" s="13"/>
      <c r="F457" s="13"/>
      <c r="H457" s="186"/>
      <c r="I457" s="186"/>
    </row>
  </sheetData>
  <sortState ref="A194:J227">
    <sortCondition descending="1" ref="I88"/>
  </sortState>
  <mergeCells count="161">
    <mergeCell ref="J168:J169"/>
    <mergeCell ref="J170:J171"/>
    <mergeCell ref="J172:J173"/>
    <mergeCell ref="A192:A193"/>
    <mergeCell ref="B192:B193"/>
    <mergeCell ref="C192:C193"/>
    <mergeCell ref="J192:J193"/>
    <mergeCell ref="A140:A141"/>
    <mergeCell ref="B140:B141"/>
    <mergeCell ref="C140:C141"/>
    <mergeCell ref="J140:J141"/>
    <mergeCell ref="J148:J149"/>
    <mergeCell ref="J156:J157"/>
    <mergeCell ref="J146:J147"/>
    <mergeCell ref="J160:J161"/>
    <mergeCell ref="J162:J163"/>
    <mergeCell ref="J152:J153"/>
    <mergeCell ref="J154:J155"/>
    <mergeCell ref="J166:J167"/>
    <mergeCell ref="J144:J145"/>
    <mergeCell ref="J142:J143"/>
    <mergeCell ref="U68:U69"/>
    <mergeCell ref="U72:U73"/>
    <mergeCell ref="U98:U99"/>
    <mergeCell ref="J64:J65"/>
    <mergeCell ref="J66:J67"/>
    <mergeCell ref="J62:J63"/>
    <mergeCell ref="A54:J54"/>
    <mergeCell ref="A55:J55"/>
    <mergeCell ref="A57:J57"/>
    <mergeCell ref="C59:J59"/>
    <mergeCell ref="J74:J75"/>
    <mergeCell ref="J68:J69"/>
    <mergeCell ref="J70:J71"/>
    <mergeCell ref="A86:A87"/>
    <mergeCell ref="B86:B87"/>
    <mergeCell ref="C86:C87"/>
    <mergeCell ref="J80:J81"/>
    <mergeCell ref="J82:J83"/>
    <mergeCell ref="J98:J99"/>
    <mergeCell ref="C62:C63"/>
    <mergeCell ref="J72:J73"/>
    <mergeCell ref="J17:J18"/>
    <mergeCell ref="J20:J21"/>
    <mergeCell ref="J92:J93"/>
    <mergeCell ref="J86:J87"/>
    <mergeCell ref="J94:J95"/>
    <mergeCell ref="J88:J89"/>
    <mergeCell ref="J14:J15"/>
    <mergeCell ref="A53:J53"/>
    <mergeCell ref="A1:J1"/>
    <mergeCell ref="A3:J3"/>
    <mergeCell ref="A4:J4"/>
    <mergeCell ref="A6:J6"/>
    <mergeCell ref="C8:J8"/>
    <mergeCell ref="A11:A12"/>
    <mergeCell ref="B11:B12"/>
    <mergeCell ref="C11:C12"/>
    <mergeCell ref="J11:J12"/>
    <mergeCell ref="H10:J10"/>
    <mergeCell ref="A2:J2"/>
    <mergeCell ref="I11:I12"/>
    <mergeCell ref="J78:J79"/>
    <mergeCell ref="J76:J77"/>
    <mergeCell ref="A62:A63"/>
    <mergeCell ref="B62:B63"/>
    <mergeCell ref="J414:J415"/>
    <mergeCell ref="J416:J417"/>
    <mergeCell ref="J418:J419"/>
    <mergeCell ref="J226:J227"/>
    <mergeCell ref="D404:J404"/>
    <mergeCell ref="J194:J195"/>
    <mergeCell ref="J196:J197"/>
    <mergeCell ref="J198:J199"/>
    <mergeCell ref="J224:J225"/>
    <mergeCell ref="J204:J205"/>
    <mergeCell ref="J208:J209"/>
    <mergeCell ref="J210:J211"/>
    <mergeCell ref="A242:J242"/>
    <mergeCell ref="A243:J243"/>
    <mergeCell ref="A244:J244"/>
    <mergeCell ref="A245:J245"/>
    <mergeCell ref="A247:J247"/>
    <mergeCell ref="C249:J249"/>
    <mergeCell ref="A252:A253"/>
    <mergeCell ref="B252:B253"/>
    <mergeCell ref="C252:C253"/>
    <mergeCell ref="A405:C405"/>
    <mergeCell ref="I252:I253"/>
    <mergeCell ref="A406:A407"/>
    <mergeCell ref="J258:J259"/>
    <mergeCell ref="J200:J201"/>
    <mergeCell ref="J202:J203"/>
    <mergeCell ref="J214:J215"/>
    <mergeCell ref="J212:J213"/>
    <mergeCell ref="J216:J217"/>
    <mergeCell ref="J218:J219"/>
    <mergeCell ref="J206:J207"/>
    <mergeCell ref="J252:J253"/>
    <mergeCell ref="J220:J221"/>
    <mergeCell ref="J222:J223"/>
    <mergeCell ref="H251:J251"/>
    <mergeCell ref="H456:I456"/>
    <mergeCell ref="H457:I457"/>
    <mergeCell ref="J102:J103"/>
    <mergeCell ref="J444:J445"/>
    <mergeCell ref="J446:J447"/>
    <mergeCell ref="J448:J449"/>
    <mergeCell ref="J450:J451"/>
    <mergeCell ref="H453:I453"/>
    <mergeCell ref="H454:I454"/>
    <mergeCell ref="J432:J433"/>
    <mergeCell ref="J434:J435"/>
    <mergeCell ref="J436:J437"/>
    <mergeCell ref="J438:J439"/>
    <mergeCell ref="J440:J441"/>
    <mergeCell ref="J442:J443"/>
    <mergeCell ref="J420:J421"/>
    <mergeCell ref="J422:J423"/>
    <mergeCell ref="J424:J425"/>
    <mergeCell ref="J426:J427"/>
    <mergeCell ref="J428:J429"/>
    <mergeCell ref="J430:J431"/>
    <mergeCell ref="J408:J409"/>
    <mergeCell ref="J412:J413"/>
    <mergeCell ref="J406:J407"/>
    <mergeCell ref="J410:J411"/>
    <mergeCell ref="J96:J97"/>
    <mergeCell ref="J90:J91"/>
    <mergeCell ref="J133:J134"/>
    <mergeCell ref="J135:J136"/>
    <mergeCell ref="J137:J138"/>
    <mergeCell ref="J129:J130"/>
    <mergeCell ref="J127:J128"/>
    <mergeCell ref="J131:J132"/>
    <mergeCell ref="J176:J177"/>
    <mergeCell ref="A184:J184"/>
    <mergeCell ref="A185:J185"/>
    <mergeCell ref="A187:J187"/>
    <mergeCell ref="C189:J189"/>
    <mergeCell ref="J150:J151"/>
    <mergeCell ref="J158:J159"/>
    <mergeCell ref="J164:J165"/>
    <mergeCell ref="J174:J175"/>
    <mergeCell ref="G179:J179"/>
    <mergeCell ref="G181:J181"/>
    <mergeCell ref="A183:J183"/>
    <mergeCell ref="A123:A124"/>
    <mergeCell ref="C406:C407"/>
    <mergeCell ref="J255:J257"/>
    <mergeCell ref="B123:B124"/>
    <mergeCell ref="A114:J114"/>
    <mergeCell ref="A115:J115"/>
    <mergeCell ref="A116:J116"/>
    <mergeCell ref="A118:J118"/>
    <mergeCell ref="C120:J120"/>
    <mergeCell ref="J125:J126"/>
    <mergeCell ref="J104:J105"/>
    <mergeCell ref="J100:J101"/>
    <mergeCell ref="C123:C124"/>
    <mergeCell ref="J123:J124"/>
  </mergeCells>
  <pageMargins left="0.51181102362204722" right="0.11811023622047245" top="0" bottom="0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26"/>
  <sheetViews>
    <sheetView tabSelected="1" zoomScaleNormal="100" workbookViewId="0">
      <selection activeCell="K27" sqref="K27"/>
    </sheetView>
  </sheetViews>
  <sheetFormatPr defaultRowHeight="15"/>
  <cols>
    <col min="1" max="1" width="16.7109375" customWidth="1"/>
    <col min="2" max="2" width="6.85546875" customWidth="1"/>
    <col min="3" max="3" width="13.7109375" customWidth="1"/>
    <col min="4" max="4" width="7.85546875" customWidth="1"/>
    <col min="5" max="5" width="7.7109375" customWidth="1"/>
    <col min="6" max="6" width="8" customWidth="1"/>
    <col min="7" max="7" width="7.85546875" customWidth="1"/>
    <col min="8" max="8" width="9.140625" customWidth="1"/>
    <col min="9" max="9" width="8.5703125" customWidth="1"/>
    <col min="10" max="10" width="6.7109375" customWidth="1"/>
    <col min="11" max="11" width="14.42578125" customWidth="1"/>
    <col min="12" max="12" width="15.7109375" customWidth="1"/>
    <col min="13" max="13" width="8.28515625" customWidth="1"/>
  </cols>
  <sheetData>
    <row r="1" spans="1:23" ht="15" customHeight="1">
      <c r="A1" s="169" t="s">
        <v>83</v>
      </c>
      <c r="B1" s="169"/>
      <c r="C1" s="169"/>
      <c r="D1" s="169"/>
      <c r="E1" s="169"/>
      <c r="F1" s="169"/>
      <c r="G1" s="169"/>
      <c r="H1" s="169"/>
      <c r="I1" s="169"/>
      <c r="J1" s="169"/>
      <c r="N1" s="60"/>
      <c r="O1" s="60"/>
      <c r="P1" s="60"/>
      <c r="Q1" s="60"/>
      <c r="R1" s="60"/>
      <c r="S1" s="60"/>
      <c r="T1" s="60"/>
      <c r="U1" s="60"/>
      <c r="V1" s="60"/>
      <c r="W1" s="60"/>
    </row>
    <row r="2" spans="1:23" ht="15" customHeight="1">
      <c r="A2" s="169" t="s">
        <v>84</v>
      </c>
      <c r="B2" s="169"/>
      <c r="C2" s="169"/>
      <c r="D2" s="169"/>
      <c r="E2" s="169"/>
      <c r="F2" s="169"/>
      <c r="G2" s="169"/>
      <c r="H2" s="169"/>
      <c r="I2" s="169"/>
      <c r="J2" s="169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23" ht="15" customHeight="1">
      <c r="A3" s="125"/>
      <c r="B3" s="125"/>
      <c r="C3" s="125"/>
      <c r="D3" s="125"/>
      <c r="E3" s="125"/>
      <c r="F3" s="125"/>
      <c r="G3" s="125"/>
      <c r="H3" s="125"/>
      <c r="I3" s="125"/>
      <c r="J3" s="125"/>
      <c r="N3" s="125"/>
      <c r="O3" s="125"/>
      <c r="P3" s="125"/>
      <c r="Q3" s="125"/>
      <c r="R3" s="125"/>
      <c r="S3" s="125"/>
      <c r="T3" s="125"/>
      <c r="U3" s="125"/>
      <c r="V3" s="125"/>
      <c r="W3" s="125"/>
    </row>
    <row r="4" spans="1:23" ht="15" customHeight="1">
      <c r="A4" s="170" t="s">
        <v>85</v>
      </c>
      <c r="B4" s="170"/>
      <c r="C4" s="170"/>
      <c r="D4" s="170"/>
      <c r="E4" s="170"/>
      <c r="F4" s="170"/>
      <c r="G4" s="170"/>
      <c r="H4" s="170"/>
      <c r="I4" s="170"/>
      <c r="J4" s="170"/>
    </row>
    <row r="5" spans="1:23" ht="15" customHeight="1">
      <c r="A5" s="7"/>
      <c r="B5" s="7"/>
      <c r="C5" s="7"/>
      <c r="D5" s="7"/>
      <c r="E5" s="7"/>
      <c r="F5" s="7"/>
      <c r="G5" s="7"/>
      <c r="H5" s="7"/>
      <c r="I5" s="7"/>
      <c r="J5" s="7"/>
    </row>
    <row r="6" spans="1:23" ht="15" customHeight="1">
      <c r="A6" s="1" t="s">
        <v>21</v>
      </c>
      <c r="C6" s="218" t="s">
        <v>9</v>
      </c>
      <c r="D6" s="218"/>
      <c r="E6" s="218"/>
      <c r="F6" s="218"/>
      <c r="G6" s="218"/>
      <c r="H6" s="218"/>
      <c r="I6" s="218"/>
      <c r="J6" s="218"/>
    </row>
    <row r="7" spans="1:23" ht="15" customHeight="1">
      <c r="A7" s="1"/>
      <c r="C7" s="125"/>
      <c r="D7" s="125"/>
      <c r="E7" s="125"/>
      <c r="F7" s="125"/>
      <c r="G7" s="125"/>
      <c r="H7" s="125"/>
      <c r="I7" s="125"/>
      <c r="J7" s="125"/>
    </row>
    <row r="8" spans="1:23" ht="15" customHeight="1">
      <c r="A8" s="15" t="s">
        <v>8</v>
      </c>
      <c r="B8" s="15"/>
      <c r="C8" s="8"/>
      <c r="D8" s="8"/>
      <c r="E8" s="8"/>
      <c r="F8" s="8"/>
      <c r="G8" s="8"/>
      <c r="H8" s="193"/>
      <c r="I8" s="193"/>
      <c r="J8" s="193"/>
    </row>
    <row r="9" spans="1:23">
      <c r="A9" s="197" t="s">
        <v>11</v>
      </c>
      <c r="B9" s="199" t="s">
        <v>65</v>
      </c>
      <c r="C9" s="201" t="s">
        <v>35</v>
      </c>
      <c r="D9" s="35"/>
      <c r="E9" s="35"/>
      <c r="F9" s="35"/>
      <c r="G9" s="35"/>
      <c r="H9" s="36" t="s">
        <v>32</v>
      </c>
      <c r="I9" s="37" t="s">
        <v>13</v>
      </c>
      <c r="J9" s="176" t="s">
        <v>1</v>
      </c>
    </row>
    <row r="10" spans="1:23">
      <c r="A10" s="198"/>
      <c r="B10" s="200"/>
      <c r="C10" s="202"/>
      <c r="D10" s="38"/>
      <c r="E10" s="38"/>
      <c r="F10" s="38"/>
      <c r="G10" s="38"/>
      <c r="H10" s="39" t="s">
        <v>33</v>
      </c>
      <c r="I10" s="40" t="s">
        <v>14</v>
      </c>
      <c r="J10" s="177"/>
      <c r="M10" s="2"/>
    </row>
    <row r="11" spans="1:23" ht="15" customHeight="1">
      <c r="A11" s="111" t="s">
        <v>165</v>
      </c>
      <c r="B11" s="112"/>
      <c r="C11" s="113"/>
      <c r="D11" s="152">
        <v>13.05</v>
      </c>
      <c r="E11" s="152">
        <v>9.85</v>
      </c>
      <c r="F11" s="152">
        <v>13</v>
      </c>
      <c r="G11" s="152">
        <v>12.25</v>
      </c>
      <c r="H11" s="115">
        <f t="shared" ref="H11:H24" si="0">SUM(D11+E11+F11+G11)</f>
        <v>48.15</v>
      </c>
      <c r="I11" s="116">
        <f>SUM(H11+H12)</f>
        <v>94.025000000000006</v>
      </c>
      <c r="J11" s="172">
        <v>1</v>
      </c>
      <c r="M11" s="2"/>
    </row>
    <row r="12" spans="1:23" ht="15" customHeight="1">
      <c r="A12" s="117" t="s">
        <v>27</v>
      </c>
      <c r="B12" s="118">
        <v>2000</v>
      </c>
      <c r="C12" s="119" t="s">
        <v>39</v>
      </c>
      <c r="D12" s="114">
        <v>12.8</v>
      </c>
      <c r="E12" s="114">
        <v>8.8000000000000007</v>
      </c>
      <c r="F12" s="114">
        <v>11.975</v>
      </c>
      <c r="G12" s="114">
        <v>12.3</v>
      </c>
      <c r="H12" s="115">
        <f t="shared" si="0"/>
        <v>45.875</v>
      </c>
      <c r="I12" s="120">
        <f>SUM(H11+H12)</f>
        <v>94.025000000000006</v>
      </c>
      <c r="J12" s="172"/>
      <c r="M12" s="2"/>
    </row>
    <row r="13" spans="1:23" ht="15" customHeight="1">
      <c r="A13" s="111" t="s">
        <v>24</v>
      </c>
      <c r="B13" s="112"/>
      <c r="C13" s="113"/>
      <c r="D13" s="114">
        <v>12.824999999999999</v>
      </c>
      <c r="E13" s="114">
        <v>9.75</v>
      </c>
      <c r="F13" s="114">
        <v>11.7</v>
      </c>
      <c r="G13" s="114">
        <v>11.925000000000001</v>
      </c>
      <c r="H13" s="115">
        <f t="shared" si="0"/>
        <v>46.2</v>
      </c>
      <c r="I13" s="116">
        <f>SUM(H13+H14)</f>
        <v>92.525000000000006</v>
      </c>
      <c r="J13" s="172">
        <v>2</v>
      </c>
      <c r="M13" s="2"/>
    </row>
    <row r="14" spans="1:23" ht="15" customHeight="1">
      <c r="A14" s="117" t="s">
        <v>25</v>
      </c>
      <c r="B14" s="118">
        <v>1998</v>
      </c>
      <c r="C14" s="119" t="s">
        <v>36</v>
      </c>
      <c r="D14" s="114">
        <v>12.6</v>
      </c>
      <c r="E14" s="114">
        <v>10.025</v>
      </c>
      <c r="F14" s="114">
        <v>12.1</v>
      </c>
      <c r="G14" s="114">
        <v>11.6</v>
      </c>
      <c r="H14" s="115">
        <f t="shared" si="0"/>
        <v>46.325000000000003</v>
      </c>
      <c r="I14" s="120">
        <f>SUM(H13+H14)</f>
        <v>92.525000000000006</v>
      </c>
      <c r="J14" s="172"/>
      <c r="M14" s="2"/>
    </row>
    <row r="15" spans="1:23" ht="15" customHeight="1">
      <c r="A15" s="111" t="s">
        <v>59</v>
      </c>
      <c r="B15" s="112"/>
      <c r="C15" s="113"/>
      <c r="D15" s="114">
        <v>13.5</v>
      </c>
      <c r="E15" s="114">
        <v>8.9499999999999993</v>
      </c>
      <c r="F15" s="114">
        <v>9.625</v>
      </c>
      <c r="G15" s="114">
        <v>13.125</v>
      </c>
      <c r="H15" s="115">
        <f t="shared" si="0"/>
        <v>45.2</v>
      </c>
      <c r="I15" s="116">
        <f>SUM(H15+H16)</f>
        <v>91.125</v>
      </c>
      <c r="J15" s="172">
        <v>3</v>
      </c>
      <c r="M15" s="2"/>
    </row>
    <row r="16" spans="1:23" ht="15" customHeight="1">
      <c r="A16" s="117" t="s">
        <v>23</v>
      </c>
      <c r="B16" s="118">
        <v>2001</v>
      </c>
      <c r="C16" s="119" t="s">
        <v>39</v>
      </c>
      <c r="D16" s="114">
        <v>13.425000000000001</v>
      </c>
      <c r="E16" s="114">
        <v>9.3249999999999993</v>
      </c>
      <c r="F16" s="114">
        <v>9.9</v>
      </c>
      <c r="G16" s="114">
        <v>13.275</v>
      </c>
      <c r="H16" s="115">
        <f t="shared" si="0"/>
        <v>45.924999999999997</v>
      </c>
      <c r="I16" s="120">
        <f>SUM(H15+H16)</f>
        <v>91.125</v>
      </c>
      <c r="J16" s="172"/>
      <c r="M16" s="2"/>
    </row>
    <row r="17" spans="1:21" ht="15" customHeight="1">
      <c r="A17" s="111" t="s">
        <v>109</v>
      </c>
      <c r="B17" s="112"/>
      <c r="C17" s="113"/>
      <c r="D17" s="114">
        <v>12.8</v>
      </c>
      <c r="E17" s="114">
        <v>8.3249999999999993</v>
      </c>
      <c r="F17" s="114">
        <v>12.45</v>
      </c>
      <c r="G17" s="114">
        <v>10.324999999999999</v>
      </c>
      <c r="H17" s="115">
        <f t="shared" si="0"/>
        <v>43.900000000000006</v>
      </c>
      <c r="I17" s="116">
        <f>SUM(H17+H18)</f>
        <v>89.925000000000011</v>
      </c>
      <c r="J17" s="172">
        <v>4</v>
      </c>
      <c r="M17" s="2"/>
    </row>
    <row r="18" spans="1:21" ht="15" customHeight="1">
      <c r="A18" s="117" t="s">
        <v>101</v>
      </c>
      <c r="B18" s="118">
        <v>2002</v>
      </c>
      <c r="C18" s="122" t="s">
        <v>39</v>
      </c>
      <c r="D18" s="114">
        <v>12.65</v>
      </c>
      <c r="E18" s="114">
        <v>9.5250000000000004</v>
      </c>
      <c r="F18" s="114">
        <v>11.6</v>
      </c>
      <c r="G18" s="114">
        <v>12.25</v>
      </c>
      <c r="H18" s="115">
        <f t="shared" si="0"/>
        <v>46.024999999999999</v>
      </c>
      <c r="I18" s="120">
        <f>SUM(H17+H18)</f>
        <v>89.925000000000011</v>
      </c>
      <c r="J18" s="172"/>
      <c r="M18" s="2"/>
    </row>
    <row r="19" spans="1:21" ht="15" customHeight="1">
      <c r="A19" s="111" t="s">
        <v>37</v>
      </c>
      <c r="B19" s="112"/>
      <c r="C19" s="113"/>
      <c r="D19" s="114">
        <v>12.625</v>
      </c>
      <c r="E19" s="114">
        <v>10.975</v>
      </c>
      <c r="F19" s="114">
        <v>9</v>
      </c>
      <c r="G19" s="114">
        <v>11.725</v>
      </c>
      <c r="H19" s="115">
        <f t="shared" si="0"/>
        <v>44.325000000000003</v>
      </c>
      <c r="I19" s="116">
        <f>SUM(H19+H20)</f>
        <v>88.875</v>
      </c>
      <c r="J19" s="172">
        <v>5</v>
      </c>
      <c r="M19" s="2"/>
    </row>
    <row r="20" spans="1:21" ht="15" customHeight="1">
      <c r="A20" s="117" t="s">
        <v>38</v>
      </c>
      <c r="B20" s="118">
        <v>2000</v>
      </c>
      <c r="C20" s="119" t="s">
        <v>36</v>
      </c>
      <c r="D20" s="114">
        <v>12.5</v>
      </c>
      <c r="E20" s="114">
        <v>9.6</v>
      </c>
      <c r="F20" s="114">
        <v>10.775</v>
      </c>
      <c r="G20" s="114">
        <v>11.675000000000001</v>
      </c>
      <c r="H20" s="115">
        <f t="shared" si="0"/>
        <v>44.55</v>
      </c>
      <c r="I20" s="120">
        <f>SUM(H19+H20)</f>
        <v>88.875</v>
      </c>
      <c r="J20" s="172"/>
      <c r="M20" s="2"/>
    </row>
    <row r="21" spans="1:21" ht="15" customHeight="1">
      <c r="A21" s="111" t="s">
        <v>50</v>
      </c>
      <c r="B21" s="112"/>
      <c r="C21" s="113"/>
      <c r="D21" s="114">
        <v>11.95</v>
      </c>
      <c r="E21" s="114">
        <v>10.025</v>
      </c>
      <c r="F21" s="114">
        <v>9.9499999999999993</v>
      </c>
      <c r="G21" s="114">
        <v>11.85</v>
      </c>
      <c r="H21" s="115">
        <f t="shared" si="0"/>
        <v>43.774999999999999</v>
      </c>
      <c r="I21" s="116">
        <f>SUM(H21+H22)</f>
        <v>86.375</v>
      </c>
      <c r="J21" s="172">
        <v>6</v>
      </c>
      <c r="M21" s="2"/>
    </row>
    <row r="22" spans="1:21" ht="15" customHeight="1">
      <c r="A22" s="117" t="s">
        <v>51</v>
      </c>
      <c r="B22" s="118">
        <v>2001</v>
      </c>
      <c r="C22" s="119" t="s">
        <v>36</v>
      </c>
      <c r="D22" s="114">
        <v>12.275</v>
      </c>
      <c r="E22" s="114">
        <v>8.85</v>
      </c>
      <c r="F22" s="114">
        <v>9.6</v>
      </c>
      <c r="G22" s="114">
        <v>11.875</v>
      </c>
      <c r="H22" s="115">
        <f t="shared" si="0"/>
        <v>42.6</v>
      </c>
      <c r="I22" s="120">
        <f>SUM(H21+H22)</f>
        <v>86.375</v>
      </c>
      <c r="J22" s="172"/>
      <c r="M22" s="2"/>
    </row>
    <row r="23" spans="1:21" ht="15" customHeight="1">
      <c r="A23" s="111" t="s">
        <v>58</v>
      </c>
      <c r="B23" s="112"/>
      <c r="C23" s="113"/>
      <c r="D23" s="114">
        <v>11.975</v>
      </c>
      <c r="E23" s="114">
        <v>7.8250000000000002</v>
      </c>
      <c r="F23" s="114">
        <v>10</v>
      </c>
      <c r="G23" s="114">
        <v>11</v>
      </c>
      <c r="H23" s="115">
        <f t="shared" si="0"/>
        <v>40.799999999999997</v>
      </c>
      <c r="I23" s="116">
        <f>SUM(H23+H24)</f>
        <v>82.025000000000006</v>
      </c>
      <c r="J23" s="172">
        <v>8</v>
      </c>
      <c r="M23" s="2"/>
    </row>
    <row r="24" spans="1:21" ht="15" customHeight="1">
      <c r="A24" s="117" t="s">
        <v>28</v>
      </c>
      <c r="B24" s="118">
        <v>2001</v>
      </c>
      <c r="C24" s="119" t="s">
        <v>36</v>
      </c>
      <c r="D24" s="114">
        <v>11.925000000000001</v>
      </c>
      <c r="E24" s="114">
        <v>7.2750000000000004</v>
      </c>
      <c r="F24" s="114">
        <v>11.3</v>
      </c>
      <c r="G24" s="114">
        <v>10.725</v>
      </c>
      <c r="H24" s="115">
        <f t="shared" si="0"/>
        <v>41.225000000000001</v>
      </c>
      <c r="I24" s="120">
        <f>SUM(H23+H24)</f>
        <v>82.025000000000006</v>
      </c>
      <c r="J24" s="172"/>
      <c r="M24" s="2"/>
    </row>
    <row r="25" spans="1:21" ht="15" customHeight="1">
      <c r="A25" s="54"/>
      <c r="B25" s="55"/>
      <c r="C25" s="56"/>
      <c r="D25" s="57"/>
      <c r="E25" s="57"/>
      <c r="F25" s="57"/>
      <c r="G25" s="57"/>
      <c r="H25" s="58"/>
      <c r="I25" s="59"/>
      <c r="J25" s="138"/>
      <c r="M25" s="2"/>
    </row>
    <row r="26" spans="1:21" ht="15" customHeight="1">
      <c r="A26" s="54"/>
      <c r="B26" s="55"/>
      <c r="C26" s="56"/>
      <c r="D26" s="57"/>
      <c r="E26" s="57"/>
      <c r="F26" s="57"/>
      <c r="G26" s="57"/>
      <c r="H26" s="58"/>
      <c r="I26" s="59"/>
      <c r="J26" s="138"/>
      <c r="M26" s="2"/>
    </row>
    <row r="27" spans="1:21" ht="15" customHeight="1">
      <c r="A27" s="88"/>
      <c r="B27" s="63"/>
      <c r="C27" s="140"/>
      <c r="D27" s="140"/>
      <c r="E27" s="140"/>
      <c r="F27" s="140"/>
      <c r="G27" s="140"/>
      <c r="H27" s="140"/>
      <c r="I27" s="140"/>
      <c r="J27" s="140"/>
      <c r="K27" s="11"/>
      <c r="L27" s="3"/>
      <c r="M27" s="4"/>
    </row>
    <row r="28" spans="1:21" ht="15" customHeight="1">
      <c r="A28" s="73" t="s">
        <v>17</v>
      </c>
      <c r="B28" s="73"/>
      <c r="C28" s="73"/>
      <c r="D28" s="73"/>
      <c r="E28" s="73"/>
      <c r="F28" s="73"/>
      <c r="G28" s="73"/>
      <c r="H28" s="73"/>
      <c r="I28" s="73"/>
      <c r="J28" s="73"/>
      <c r="K28" s="11"/>
      <c r="L28" s="3"/>
      <c r="M28" s="4"/>
    </row>
    <row r="29" spans="1:21">
      <c r="A29" s="208" t="s">
        <v>11</v>
      </c>
      <c r="B29" s="167" t="s">
        <v>65</v>
      </c>
      <c r="C29" s="174" t="s">
        <v>35</v>
      </c>
      <c r="D29" s="74"/>
      <c r="E29" s="74"/>
      <c r="F29" s="74"/>
      <c r="G29" s="74"/>
      <c r="H29" s="75" t="s">
        <v>32</v>
      </c>
      <c r="I29" s="76" t="s">
        <v>13</v>
      </c>
      <c r="J29" s="176" t="s">
        <v>1</v>
      </c>
      <c r="K29" s="11"/>
      <c r="L29" s="3"/>
      <c r="M29" s="4"/>
    </row>
    <row r="30" spans="1:21">
      <c r="A30" s="182"/>
      <c r="B30" s="168"/>
      <c r="C30" s="175"/>
      <c r="D30" s="77"/>
      <c r="E30" s="77"/>
      <c r="F30" s="77"/>
      <c r="G30" s="77"/>
      <c r="H30" s="78" t="s">
        <v>33</v>
      </c>
      <c r="I30" s="79" t="s">
        <v>14</v>
      </c>
      <c r="J30" s="177"/>
      <c r="K30" s="11"/>
      <c r="L30" s="3"/>
      <c r="M30" s="4"/>
    </row>
    <row r="31" spans="1:21" ht="15" customHeight="1">
      <c r="A31" s="111" t="s">
        <v>68</v>
      </c>
      <c r="B31" s="112"/>
      <c r="C31" s="113"/>
      <c r="D31" s="114">
        <v>13.375</v>
      </c>
      <c r="E31" s="114">
        <v>9.85</v>
      </c>
      <c r="F31" s="114">
        <v>13.125</v>
      </c>
      <c r="G31" s="114">
        <v>12.925000000000001</v>
      </c>
      <c r="H31" s="115">
        <f t="shared" ref="H31:H44" si="1">SUM(D31+E31+F31+G31)</f>
        <v>49.275000000000006</v>
      </c>
      <c r="I31" s="116">
        <f>SUM(H31+H32)</f>
        <v>98.075000000000003</v>
      </c>
      <c r="J31" s="172">
        <v>1</v>
      </c>
      <c r="K31" s="11"/>
      <c r="L31" s="62"/>
      <c r="M31" s="52"/>
      <c r="N31" s="63"/>
      <c r="O31" s="63"/>
      <c r="P31" s="63"/>
      <c r="Q31" s="63"/>
      <c r="R31" s="63"/>
      <c r="S31" s="63"/>
      <c r="T31" s="63"/>
      <c r="U31" s="63"/>
    </row>
    <row r="32" spans="1:21" ht="15" customHeight="1">
      <c r="A32" s="117" t="s">
        <v>23</v>
      </c>
      <c r="B32" s="118">
        <v>2003</v>
      </c>
      <c r="C32" s="119" t="s">
        <v>36</v>
      </c>
      <c r="D32" s="114">
        <v>13.375</v>
      </c>
      <c r="E32" s="114">
        <v>10.25</v>
      </c>
      <c r="F32" s="114">
        <v>12.9</v>
      </c>
      <c r="G32" s="114">
        <v>12.275</v>
      </c>
      <c r="H32" s="115">
        <f t="shared" si="1"/>
        <v>48.8</v>
      </c>
      <c r="I32" s="120">
        <f>SUM(H31+H32)</f>
        <v>98.075000000000003</v>
      </c>
      <c r="J32" s="172"/>
      <c r="K32" s="11"/>
      <c r="L32" s="62"/>
      <c r="M32" s="52"/>
      <c r="N32" s="63"/>
      <c r="O32" s="63"/>
      <c r="P32" s="63"/>
      <c r="Q32" s="63"/>
      <c r="R32" s="63"/>
      <c r="S32" s="63"/>
      <c r="T32" s="63"/>
      <c r="U32" s="63"/>
    </row>
    <row r="33" spans="1:13" ht="15" customHeight="1">
      <c r="A33" s="111" t="s">
        <v>46</v>
      </c>
      <c r="B33" s="112"/>
      <c r="C33" s="113"/>
      <c r="D33" s="114">
        <v>12.7</v>
      </c>
      <c r="E33" s="114">
        <v>8.7249999999999996</v>
      </c>
      <c r="F33" s="114">
        <v>11.725</v>
      </c>
      <c r="G33" s="114">
        <v>12.45</v>
      </c>
      <c r="H33" s="115">
        <f t="shared" si="1"/>
        <v>45.599999999999994</v>
      </c>
      <c r="I33" s="116">
        <f>SUM(H33+H34)</f>
        <v>93.5</v>
      </c>
      <c r="J33" s="172">
        <v>2</v>
      </c>
      <c r="K33" s="11"/>
    </row>
    <row r="34" spans="1:13" ht="15" customHeight="1">
      <c r="A34" s="117" t="s">
        <v>28</v>
      </c>
      <c r="B34" s="118">
        <v>2003</v>
      </c>
      <c r="C34" s="119" t="s">
        <v>36</v>
      </c>
      <c r="D34" s="114">
        <v>12.574999999999999</v>
      </c>
      <c r="E34" s="114">
        <v>10.275</v>
      </c>
      <c r="F34" s="114">
        <v>12.675000000000001</v>
      </c>
      <c r="G34" s="114">
        <v>12.375</v>
      </c>
      <c r="H34" s="115">
        <f t="shared" si="1"/>
        <v>47.900000000000006</v>
      </c>
      <c r="I34" s="120">
        <f>SUM(H33+H34)</f>
        <v>93.5</v>
      </c>
      <c r="J34" s="172"/>
      <c r="K34" s="11"/>
    </row>
    <row r="35" spans="1:13" ht="15" customHeight="1">
      <c r="A35" s="111" t="s">
        <v>31</v>
      </c>
      <c r="B35" s="112"/>
      <c r="C35" s="121"/>
      <c r="D35" s="114">
        <v>12.55</v>
      </c>
      <c r="E35" s="114">
        <v>10</v>
      </c>
      <c r="F35" s="114">
        <v>11.9</v>
      </c>
      <c r="G35" s="114">
        <v>11.275</v>
      </c>
      <c r="H35" s="115">
        <f t="shared" si="1"/>
        <v>45.725000000000001</v>
      </c>
      <c r="I35" s="116">
        <f>SUM(H35+H36)</f>
        <v>91.65</v>
      </c>
      <c r="J35" s="172">
        <v>3</v>
      </c>
      <c r="K35" s="11"/>
      <c r="L35" s="3"/>
      <c r="M35" s="4"/>
    </row>
    <row r="36" spans="1:13" ht="15" customHeight="1">
      <c r="A36" s="117" t="s">
        <v>22</v>
      </c>
      <c r="B36" s="118">
        <v>2003</v>
      </c>
      <c r="C36" s="122" t="s">
        <v>36</v>
      </c>
      <c r="D36" s="114">
        <v>12.25</v>
      </c>
      <c r="E36" s="114">
        <v>10.875</v>
      </c>
      <c r="F36" s="114">
        <v>11.9</v>
      </c>
      <c r="G36" s="114">
        <v>10.9</v>
      </c>
      <c r="H36" s="115">
        <f t="shared" si="1"/>
        <v>45.924999999999997</v>
      </c>
      <c r="I36" s="120">
        <f>SUM(H35+H36)</f>
        <v>91.65</v>
      </c>
      <c r="J36" s="172"/>
      <c r="K36" s="11"/>
      <c r="L36" s="3"/>
      <c r="M36" s="4"/>
    </row>
    <row r="37" spans="1:13" ht="15" customHeight="1">
      <c r="A37" s="111" t="s">
        <v>103</v>
      </c>
      <c r="B37" s="112"/>
      <c r="C37" s="113"/>
      <c r="D37" s="114">
        <v>12.525</v>
      </c>
      <c r="E37" s="114">
        <v>9.7750000000000004</v>
      </c>
      <c r="F37" s="114">
        <v>12.025</v>
      </c>
      <c r="G37" s="114">
        <v>11.475</v>
      </c>
      <c r="H37" s="115">
        <f t="shared" si="1"/>
        <v>45.800000000000004</v>
      </c>
      <c r="I37" s="116">
        <f>SUM(H37+H38)</f>
        <v>89.075000000000003</v>
      </c>
      <c r="J37" s="172">
        <v>4</v>
      </c>
      <c r="K37" s="11"/>
      <c r="L37" s="3"/>
      <c r="M37" s="4"/>
    </row>
    <row r="38" spans="1:13" ht="15" customHeight="1">
      <c r="A38" s="117" t="s">
        <v>41</v>
      </c>
      <c r="B38" s="118">
        <v>2003</v>
      </c>
      <c r="C38" s="119" t="s">
        <v>39</v>
      </c>
      <c r="D38" s="114">
        <v>12.025</v>
      </c>
      <c r="E38" s="114">
        <v>8.85</v>
      </c>
      <c r="F38" s="114">
        <v>11.65</v>
      </c>
      <c r="G38" s="114">
        <v>10.75</v>
      </c>
      <c r="H38" s="115">
        <f t="shared" si="1"/>
        <v>43.274999999999999</v>
      </c>
      <c r="I38" s="120">
        <f>SUM(H37+H38)</f>
        <v>89.075000000000003</v>
      </c>
      <c r="J38" s="172"/>
      <c r="K38" s="11"/>
      <c r="L38" s="3"/>
      <c r="M38" s="4"/>
    </row>
    <row r="39" spans="1:13" ht="15" customHeight="1">
      <c r="A39" s="111" t="s">
        <v>66</v>
      </c>
      <c r="B39" s="112"/>
      <c r="C39" s="113"/>
      <c r="D39" s="114">
        <v>13.025</v>
      </c>
      <c r="E39" s="114">
        <v>10.324999999999999</v>
      </c>
      <c r="F39" s="114">
        <v>11.95</v>
      </c>
      <c r="G39" s="114">
        <v>12.875</v>
      </c>
      <c r="H39" s="115">
        <f t="shared" si="1"/>
        <v>48.174999999999997</v>
      </c>
      <c r="I39" s="116">
        <f>SUM(H39+H40)</f>
        <v>79.574999999999989</v>
      </c>
      <c r="J39" s="172">
        <v>5</v>
      </c>
      <c r="K39" s="11"/>
      <c r="L39" s="3"/>
      <c r="M39" s="4"/>
    </row>
    <row r="40" spans="1:13" ht="15" customHeight="1">
      <c r="A40" s="117" t="s">
        <v>67</v>
      </c>
      <c r="B40" s="118">
        <v>2003</v>
      </c>
      <c r="C40" s="119" t="s">
        <v>36</v>
      </c>
      <c r="D40" s="114">
        <v>12.125</v>
      </c>
      <c r="E40" s="114">
        <v>8.2750000000000004</v>
      </c>
      <c r="F40" s="114">
        <v>11</v>
      </c>
      <c r="G40" s="114">
        <v>0</v>
      </c>
      <c r="H40" s="115">
        <f t="shared" si="1"/>
        <v>31.4</v>
      </c>
      <c r="I40" s="120">
        <f>SUM(H39+H40)</f>
        <v>79.574999999999989</v>
      </c>
      <c r="J40" s="172"/>
      <c r="K40" s="11"/>
      <c r="L40" s="3"/>
      <c r="M40" s="4"/>
    </row>
    <row r="41" spans="1:13" ht="15" customHeight="1">
      <c r="A41" s="111" t="s">
        <v>81</v>
      </c>
      <c r="B41" s="112"/>
      <c r="C41" s="113"/>
      <c r="D41" s="114">
        <v>12.925000000000001</v>
      </c>
      <c r="E41" s="114">
        <v>10.45</v>
      </c>
      <c r="F41" s="114">
        <v>12.15</v>
      </c>
      <c r="G41" s="114">
        <v>13.1</v>
      </c>
      <c r="H41" s="115">
        <f t="shared" si="1"/>
        <v>48.625</v>
      </c>
      <c r="I41" s="116">
        <f>SUM(H41+H42)</f>
        <v>91.4</v>
      </c>
      <c r="J41" s="172" t="s">
        <v>71</v>
      </c>
      <c r="K41" s="10"/>
    </row>
    <row r="42" spans="1:13" ht="15" customHeight="1">
      <c r="A42" s="117" t="s">
        <v>82</v>
      </c>
      <c r="B42" s="118">
        <v>2002</v>
      </c>
      <c r="C42" s="119" t="s">
        <v>39</v>
      </c>
      <c r="D42" s="114">
        <v>12.2</v>
      </c>
      <c r="E42" s="114">
        <v>8.6</v>
      </c>
      <c r="F42" s="114">
        <v>10.199999999999999</v>
      </c>
      <c r="G42" s="114">
        <v>11.775</v>
      </c>
      <c r="H42" s="115">
        <f t="shared" si="1"/>
        <v>42.774999999999999</v>
      </c>
      <c r="I42" s="120">
        <f>SUM(H41+H42)</f>
        <v>91.4</v>
      </c>
      <c r="J42" s="172"/>
      <c r="K42" s="10"/>
    </row>
    <row r="43" spans="1:13" ht="15" customHeight="1">
      <c r="A43" s="111" t="s">
        <v>166</v>
      </c>
      <c r="B43" s="112"/>
      <c r="C43" s="113"/>
      <c r="D43" s="114">
        <v>12.975</v>
      </c>
      <c r="E43" s="114">
        <v>10.574999999999999</v>
      </c>
      <c r="F43" s="114">
        <v>12.025</v>
      </c>
      <c r="G43" s="114">
        <v>12.574999999999999</v>
      </c>
      <c r="H43" s="115">
        <f t="shared" si="1"/>
        <v>48.149999999999991</v>
      </c>
      <c r="I43" s="116">
        <f>SUM(H43+H44)</f>
        <v>77.149999999999991</v>
      </c>
      <c r="J43" s="172" t="s">
        <v>71</v>
      </c>
      <c r="K43" s="10"/>
    </row>
    <row r="44" spans="1:13" ht="15" customHeight="1">
      <c r="A44" s="117" t="s">
        <v>43</v>
      </c>
      <c r="B44" s="118">
        <v>2002</v>
      </c>
      <c r="C44" s="119" t="s">
        <v>36</v>
      </c>
      <c r="D44" s="114">
        <v>10.5</v>
      </c>
      <c r="E44" s="114">
        <v>0</v>
      </c>
      <c r="F44" s="114">
        <v>8.6</v>
      </c>
      <c r="G44" s="114">
        <v>9.9</v>
      </c>
      <c r="H44" s="115">
        <f t="shared" si="1"/>
        <v>29</v>
      </c>
      <c r="I44" s="120">
        <f>SUM(H43+H44)</f>
        <v>77.149999999999991</v>
      </c>
      <c r="J44" s="172"/>
      <c r="K44" s="10"/>
    </row>
    <row r="45" spans="1:13" ht="15" customHeight="1">
      <c r="A45" s="54"/>
      <c r="B45" s="55"/>
      <c r="C45" s="56"/>
      <c r="D45" s="57"/>
      <c r="E45" s="57"/>
      <c r="F45" s="57"/>
      <c r="G45" s="57"/>
      <c r="H45" s="58"/>
      <c r="I45" s="59"/>
      <c r="J45" s="138"/>
      <c r="K45" s="10"/>
    </row>
    <row r="46" spans="1:13" ht="15" customHeight="1">
      <c r="A46" s="54"/>
      <c r="B46" s="55"/>
      <c r="C46" s="56"/>
      <c r="D46" s="57"/>
      <c r="E46" s="57"/>
      <c r="F46" s="57"/>
      <c r="G46" s="57"/>
      <c r="H46" s="58"/>
      <c r="I46" s="59"/>
      <c r="J46" s="138"/>
      <c r="K46" s="10"/>
    </row>
    <row r="47" spans="1:13" ht="15" customHeight="1">
      <c r="A47" s="54"/>
      <c r="B47" s="55"/>
      <c r="C47" s="56"/>
      <c r="D47" s="57"/>
      <c r="E47" s="57"/>
      <c r="F47" s="57"/>
      <c r="G47" s="57"/>
      <c r="H47" s="58"/>
      <c r="I47" s="59"/>
      <c r="J47" s="138"/>
      <c r="K47" s="10"/>
    </row>
    <row r="48" spans="1:13" ht="15" customHeight="1">
      <c r="A48" s="80" t="s">
        <v>2</v>
      </c>
      <c r="B48" s="80"/>
      <c r="C48" s="81"/>
      <c r="D48" s="52"/>
      <c r="E48" s="52"/>
      <c r="F48" s="52"/>
      <c r="G48" s="63"/>
      <c r="H48" s="63" t="s">
        <v>96</v>
      </c>
      <c r="I48" s="63"/>
      <c r="J48" s="63"/>
      <c r="K48" s="10"/>
    </row>
    <row r="49" spans="1:11" ht="15" customHeight="1">
      <c r="A49" s="80" t="s">
        <v>4</v>
      </c>
      <c r="B49" s="80"/>
      <c r="C49" s="81"/>
      <c r="D49" s="52"/>
      <c r="E49" s="52"/>
      <c r="F49" s="52"/>
      <c r="G49" s="63"/>
      <c r="H49" s="63" t="s">
        <v>48</v>
      </c>
      <c r="I49" s="63"/>
      <c r="J49" s="63"/>
      <c r="K49" s="10"/>
    </row>
    <row r="50" spans="1:11" ht="15" customHeight="1">
      <c r="A50" s="80"/>
      <c r="B50" s="80"/>
      <c r="C50" s="81"/>
      <c r="D50" s="52"/>
      <c r="E50" s="52"/>
      <c r="F50" s="52"/>
      <c r="G50" s="63"/>
      <c r="H50" s="63"/>
      <c r="I50" s="63"/>
      <c r="J50" s="63"/>
      <c r="K50" s="10"/>
    </row>
    <row r="51" spans="1:11" ht="15" customHeight="1">
      <c r="A51" s="80" t="s">
        <v>3</v>
      </c>
      <c r="B51" s="80"/>
      <c r="C51" s="81"/>
      <c r="D51" s="63"/>
      <c r="E51" s="63"/>
      <c r="F51" s="63"/>
      <c r="G51" s="63"/>
      <c r="H51" s="63" t="s">
        <v>34</v>
      </c>
      <c r="I51" s="63"/>
      <c r="J51" s="63"/>
      <c r="K51" s="10"/>
    </row>
    <row r="52" spans="1:11" ht="15" customHeight="1">
      <c r="A52" s="80" t="s">
        <v>4</v>
      </c>
      <c r="B52" s="80"/>
      <c r="C52" s="81"/>
      <c r="D52" s="81"/>
      <c r="E52" s="81"/>
      <c r="F52" s="81"/>
      <c r="G52" s="63"/>
      <c r="H52" s="63" t="s">
        <v>48</v>
      </c>
      <c r="I52" s="63"/>
      <c r="J52" s="63"/>
      <c r="K52" s="10"/>
    </row>
    <row r="53" spans="1:11" ht="15" customHeight="1">
      <c r="A53" s="54"/>
      <c r="B53" s="55"/>
      <c r="C53" s="56"/>
      <c r="D53" s="57"/>
      <c r="E53" s="57"/>
      <c r="F53" s="57"/>
      <c r="G53" s="57"/>
      <c r="H53" s="58"/>
      <c r="I53" s="59"/>
      <c r="J53" s="138"/>
      <c r="K53" s="10"/>
    </row>
    <row r="54" spans="1:11" ht="15" customHeight="1">
      <c r="A54" s="54"/>
      <c r="B54" s="55"/>
      <c r="C54" s="56"/>
      <c r="D54" s="57"/>
      <c r="E54" s="57"/>
      <c r="F54" s="57"/>
      <c r="G54" s="57"/>
      <c r="H54" s="58"/>
      <c r="I54" s="59"/>
      <c r="J54" s="138"/>
      <c r="K54" s="10"/>
    </row>
    <row r="55" spans="1:11" ht="15" customHeight="1">
      <c r="A55" s="54"/>
      <c r="B55" s="55"/>
      <c r="C55" s="56"/>
      <c r="D55" s="57"/>
      <c r="E55" s="57"/>
      <c r="F55" s="57"/>
      <c r="G55" s="57"/>
      <c r="H55" s="58"/>
      <c r="I55" s="59"/>
      <c r="J55" s="138"/>
      <c r="K55" s="10"/>
    </row>
    <row r="56" spans="1:11" ht="15" customHeight="1">
      <c r="A56" s="54"/>
      <c r="B56" s="55"/>
      <c r="C56" s="56"/>
      <c r="D56" s="57"/>
      <c r="E56" s="57"/>
      <c r="F56" s="57"/>
      <c r="G56" s="57"/>
      <c r="H56" s="58"/>
      <c r="I56" s="59"/>
      <c r="J56" s="138"/>
      <c r="K56" s="10"/>
    </row>
    <row r="57" spans="1:11" ht="15" customHeight="1">
      <c r="A57" s="54"/>
      <c r="B57" s="55"/>
      <c r="C57" s="56"/>
      <c r="D57" s="57"/>
      <c r="E57" s="57"/>
      <c r="F57" s="57"/>
      <c r="G57" s="57"/>
      <c r="H57" s="58"/>
      <c r="I57" s="59"/>
      <c r="J57" s="138"/>
      <c r="K57" s="10"/>
    </row>
    <row r="58" spans="1:11" ht="15" customHeight="1">
      <c r="A58" s="219" t="s">
        <v>83</v>
      </c>
      <c r="B58" s="219"/>
      <c r="C58" s="219"/>
      <c r="D58" s="219"/>
      <c r="E58" s="219"/>
      <c r="F58" s="219"/>
      <c r="G58" s="219"/>
      <c r="H58" s="219"/>
      <c r="I58" s="219"/>
      <c r="J58" s="219"/>
      <c r="K58" s="10"/>
    </row>
    <row r="59" spans="1:11" ht="15" customHeight="1">
      <c r="A59" s="219" t="s">
        <v>84</v>
      </c>
      <c r="B59" s="219"/>
      <c r="C59" s="219"/>
      <c r="D59" s="219"/>
      <c r="E59" s="219"/>
      <c r="F59" s="219"/>
      <c r="G59" s="219"/>
      <c r="H59" s="219"/>
      <c r="I59" s="219"/>
      <c r="J59" s="219"/>
      <c r="K59" s="10"/>
    </row>
    <row r="60" spans="1:11" ht="15" customHeight="1">
      <c r="A60" s="140"/>
      <c r="B60" s="140"/>
      <c r="C60" s="140"/>
      <c r="D60" s="140"/>
      <c r="E60" s="140"/>
      <c r="F60" s="140"/>
      <c r="G60" s="140"/>
      <c r="H60" s="140"/>
      <c r="I60" s="140"/>
      <c r="J60" s="140"/>
      <c r="K60" s="10"/>
    </row>
    <row r="61" spans="1:11" ht="15" customHeight="1">
      <c r="A61" s="220" t="s">
        <v>85</v>
      </c>
      <c r="B61" s="220"/>
      <c r="C61" s="220"/>
      <c r="D61" s="220"/>
      <c r="E61" s="220"/>
      <c r="F61" s="220"/>
      <c r="G61" s="220"/>
      <c r="H61" s="220"/>
      <c r="I61" s="220"/>
      <c r="J61" s="220"/>
      <c r="K61" s="10"/>
    </row>
    <row r="62" spans="1:11" ht="15" customHeight="1">
      <c r="A62" s="87"/>
      <c r="B62" s="87"/>
      <c r="C62" s="87"/>
      <c r="D62" s="87"/>
      <c r="E62" s="87"/>
      <c r="F62" s="87"/>
      <c r="G62" s="87"/>
      <c r="H62" s="87"/>
      <c r="I62" s="87"/>
      <c r="J62" s="87"/>
      <c r="K62" s="10"/>
    </row>
    <row r="63" spans="1:11" ht="15" customHeight="1">
      <c r="A63" s="88" t="s">
        <v>21</v>
      </c>
      <c r="B63" s="63"/>
      <c r="C63" s="221" t="s">
        <v>9</v>
      </c>
      <c r="D63" s="221"/>
      <c r="E63" s="221"/>
      <c r="F63" s="221"/>
      <c r="G63" s="221"/>
      <c r="H63" s="221"/>
      <c r="I63" s="221"/>
      <c r="J63" s="221"/>
      <c r="K63" s="10"/>
    </row>
    <row r="64" spans="1:11" ht="15" customHeight="1">
      <c r="A64" s="54"/>
      <c r="B64" s="55"/>
      <c r="C64" s="56"/>
      <c r="D64" s="57"/>
      <c r="E64" s="57"/>
      <c r="F64" s="57"/>
      <c r="G64" s="57"/>
      <c r="H64" s="58"/>
      <c r="I64" s="59"/>
      <c r="J64" s="138"/>
      <c r="K64" s="10"/>
    </row>
    <row r="65" spans="1:11" ht="15" customHeight="1">
      <c r="A65" s="54"/>
      <c r="B65" s="55"/>
      <c r="C65" s="56"/>
      <c r="D65" s="57"/>
      <c r="E65" s="57"/>
      <c r="F65" s="57"/>
      <c r="G65" s="57"/>
      <c r="H65" s="58"/>
      <c r="I65" s="59"/>
      <c r="J65" s="138"/>
      <c r="K65" s="10"/>
    </row>
    <row r="66" spans="1:11" ht="15" customHeight="1">
      <c r="A66" s="70" t="s">
        <v>69</v>
      </c>
      <c r="B66" s="54"/>
      <c r="C66" s="71"/>
      <c r="D66" s="57"/>
      <c r="E66" s="57"/>
      <c r="F66" s="57"/>
      <c r="G66" s="57"/>
      <c r="H66" s="58"/>
      <c r="I66" s="59"/>
      <c r="J66" s="138"/>
      <c r="K66" s="10"/>
    </row>
    <row r="67" spans="1:11" ht="15" customHeight="1">
      <c r="A67" s="181" t="s">
        <v>11</v>
      </c>
      <c r="B67" s="167" t="s">
        <v>65</v>
      </c>
      <c r="C67" s="174" t="s">
        <v>35</v>
      </c>
      <c r="D67" s="74"/>
      <c r="E67" s="74"/>
      <c r="F67" s="74"/>
      <c r="G67" s="74"/>
      <c r="H67" s="75" t="s">
        <v>32</v>
      </c>
      <c r="I67" s="76" t="s">
        <v>13</v>
      </c>
      <c r="J67" s="176" t="s">
        <v>1</v>
      </c>
      <c r="K67" s="10"/>
    </row>
    <row r="68" spans="1:11" ht="15" customHeight="1">
      <c r="A68" s="182"/>
      <c r="B68" s="168"/>
      <c r="C68" s="175"/>
      <c r="D68" s="77"/>
      <c r="E68" s="77"/>
      <c r="F68" s="77"/>
      <c r="G68" s="77"/>
      <c r="H68" s="78" t="s">
        <v>33</v>
      </c>
      <c r="I68" s="79" t="s">
        <v>14</v>
      </c>
      <c r="J68" s="177"/>
      <c r="K68" s="10"/>
    </row>
    <row r="69" spans="1:11" ht="15" customHeight="1">
      <c r="A69" s="111" t="s">
        <v>55</v>
      </c>
      <c r="B69" s="112"/>
      <c r="C69" s="121"/>
      <c r="D69" s="114">
        <v>9</v>
      </c>
      <c r="E69" s="114">
        <v>5.35</v>
      </c>
      <c r="F69" s="114">
        <v>8.65</v>
      </c>
      <c r="G69" s="114">
        <v>9.0500000000000007</v>
      </c>
      <c r="H69" s="115">
        <f t="shared" ref="H69:H80" si="2">SUM(D69+E69+F69+G69)</f>
        <v>32.049999999999997</v>
      </c>
      <c r="I69" s="116">
        <f>SUM(H69+H70)</f>
        <v>78</v>
      </c>
      <c r="J69" s="172">
        <v>1</v>
      </c>
      <c r="K69" s="10"/>
    </row>
    <row r="70" spans="1:11" ht="15" customHeight="1">
      <c r="A70" s="117" t="s">
        <v>22</v>
      </c>
      <c r="B70" s="118">
        <v>2005</v>
      </c>
      <c r="C70" s="119" t="s">
        <v>39</v>
      </c>
      <c r="D70" s="114">
        <v>12.2</v>
      </c>
      <c r="E70" s="114">
        <v>10.525</v>
      </c>
      <c r="F70" s="114">
        <v>11.25</v>
      </c>
      <c r="G70" s="114">
        <v>11.975</v>
      </c>
      <c r="H70" s="115">
        <f t="shared" si="2"/>
        <v>45.95</v>
      </c>
      <c r="I70" s="120">
        <f>SUM(H69+H70)</f>
        <v>78</v>
      </c>
      <c r="J70" s="173"/>
      <c r="K70" s="10"/>
    </row>
    <row r="71" spans="1:11" ht="15" customHeight="1">
      <c r="A71" s="111" t="s">
        <v>45</v>
      </c>
      <c r="B71" s="112"/>
      <c r="C71" s="121"/>
      <c r="D71" s="114">
        <v>9.0749999999999993</v>
      </c>
      <c r="E71" s="114">
        <v>5.2</v>
      </c>
      <c r="F71" s="114">
        <v>8</v>
      </c>
      <c r="G71" s="114">
        <v>8.4499999999999993</v>
      </c>
      <c r="H71" s="115">
        <f t="shared" si="2"/>
        <v>30.724999999999998</v>
      </c>
      <c r="I71" s="116">
        <f>SUM(H71+H72)</f>
        <v>76.75</v>
      </c>
      <c r="J71" s="172">
        <v>2</v>
      </c>
      <c r="K71" s="10"/>
    </row>
    <row r="72" spans="1:11" ht="15" customHeight="1">
      <c r="A72" s="117" t="s">
        <v>38</v>
      </c>
      <c r="B72" s="118">
        <v>2006</v>
      </c>
      <c r="C72" s="119" t="s">
        <v>36</v>
      </c>
      <c r="D72" s="114">
        <v>12.3</v>
      </c>
      <c r="E72" s="114">
        <v>10.7</v>
      </c>
      <c r="F72" s="114">
        <v>11.9</v>
      </c>
      <c r="G72" s="114">
        <v>11.125</v>
      </c>
      <c r="H72" s="115">
        <f t="shared" si="2"/>
        <v>46.024999999999999</v>
      </c>
      <c r="I72" s="120">
        <f>SUM(H71+H72)</f>
        <v>76.75</v>
      </c>
      <c r="J72" s="172"/>
      <c r="K72" s="10"/>
    </row>
    <row r="73" spans="1:11" ht="15" customHeight="1">
      <c r="A73" s="111" t="s">
        <v>47</v>
      </c>
      <c r="B73" s="112"/>
      <c r="C73" s="121"/>
      <c r="D73" s="114">
        <v>9.0749999999999993</v>
      </c>
      <c r="E73" s="114">
        <v>5.5250000000000004</v>
      </c>
      <c r="F73" s="114">
        <v>8.65</v>
      </c>
      <c r="G73" s="114">
        <v>8.15</v>
      </c>
      <c r="H73" s="115">
        <f t="shared" si="2"/>
        <v>31.4</v>
      </c>
      <c r="I73" s="116">
        <f>SUM(H73+H74)</f>
        <v>75.550000000000011</v>
      </c>
      <c r="J73" s="172">
        <v>3</v>
      </c>
      <c r="K73" s="10"/>
    </row>
    <row r="74" spans="1:11" ht="15" customHeight="1">
      <c r="A74" s="117" t="s">
        <v>43</v>
      </c>
      <c r="B74" s="118">
        <v>2005</v>
      </c>
      <c r="C74" s="56" t="s">
        <v>39</v>
      </c>
      <c r="D74" s="114">
        <v>12.975</v>
      </c>
      <c r="E74" s="114">
        <v>7.2249999999999996</v>
      </c>
      <c r="F74" s="114">
        <v>12.125</v>
      </c>
      <c r="G74" s="114">
        <v>11.824999999999999</v>
      </c>
      <c r="H74" s="115">
        <f t="shared" si="2"/>
        <v>44.150000000000006</v>
      </c>
      <c r="I74" s="120">
        <f>SUM(H73+H74)</f>
        <v>75.550000000000011</v>
      </c>
      <c r="J74" s="173"/>
      <c r="K74" s="10"/>
    </row>
    <row r="75" spans="1:11" ht="15" customHeight="1">
      <c r="A75" s="111" t="s">
        <v>61</v>
      </c>
      <c r="B75" s="112"/>
      <c r="C75" s="121"/>
      <c r="D75" s="114">
        <v>9.3249999999999993</v>
      </c>
      <c r="E75" s="114">
        <v>7.2750000000000004</v>
      </c>
      <c r="F75" s="114">
        <v>7.7</v>
      </c>
      <c r="G75" s="114">
        <v>7.1</v>
      </c>
      <c r="H75" s="115">
        <f t="shared" si="2"/>
        <v>31.4</v>
      </c>
      <c r="I75" s="116">
        <f>SUM(H75+H76)</f>
        <v>74.875</v>
      </c>
      <c r="J75" s="172">
        <v>5</v>
      </c>
      <c r="K75" s="10"/>
    </row>
    <row r="76" spans="1:11" ht="15" customHeight="1">
      <c r="A76" s="117" t="s">
        <v>27</v>
      </c>
      <c r="B76" s="118">
        <v>2006</v>
      </c>
      <c r="C76" s="122" t="s">
        <v>36</v>
      </c>
      <c r="D76" s="114">
        <v>12.9</v>
      </c>
      <c r="E76" s="114">
        <v>8.0749999999999993</v>
      </c>
      <c r="F76" s="114">
        <v>10.9</v>
      </c>
      <c r="G76" s="114">
        <v>11.6</v>
      </c>
      <c r="H76" s="115">
        <f t="shared" si="2"/>
        <v>43.475000000000001</v>
      </c>
      <c r="I76" s="120">
        <f>SUM(H75+H76)</f>
        <v>74.875</v>
      </c>
      <c r="J76" s="173"/>
      <c r="K76" s="10"/>
    </row>
    <row r="77" spans="1:11" ht="15" customHeight="1">
      <c r="A77" s="111" t="s">
        <v>107</v>
      </c>
      <c r="B77" s="112"/>
      <c r="C77" s="113"/>
      <c r="D77" s="114">
        <v>8.9499999999999993</v>
      </c>
      <c r="E77" s="114">
        <v>7.2249999999999996</v>
      </c>
      <c r="F77" s="114">
        <v>7.3</v>
      </c>
      <c r="G77" s="114">
        <v>7.0750000000000002</v>
      </c>
      <c r="H77" s="115">
        <f t="shared" si="2"/>
        <v>30.549999999999997</v>
      </c>
      <c r="I77" s="116">
        <f>SUM(H77+H78)</f>
        <v>74.524999999999991</v>
      </c>
      <c r="J77" s="172">
        <v>6</v>
      </c>
      <c r="K77" s="10"/>
    </row>
    <row r="78" spans="1:11" ht="15" customHeight="1">
      <c r="A78" s="117" t="s">
        <v>108</v>
      </c>
      <c r="B78" s="118">
        <v>2005</v>
      </c>
      <c r="C78" s="163" t="s">
        <v>36</v>
      </c>
      <c r="D78" s="114">
        <v>12.824999999999999</v>
      </c>
      <c r="E78" s="114">
        <v>8.2249999999999996</v>
      </c>
      <c r="F78" s="114">
        <v>11.6</v>
      </c>
      <c r="G78" s="114">
        <v>11.324999999999999</v>
      </c>
      <c r="H78" s="115">
        <f t="shared" si="2"/>
        <v>43.974999999999994</v>
      </c>
      <c r="I78" s="120">
        <f>SUM(H77+H78)</f>
        <v>74.524999999999991</v>
      </c>
      <c r="J78" s="173"/>
      <c r="K78" s="10"/>
    </row>
    <row r="79" spans="1:11" ht="15" customHeight="1">
      <c r="A79" s="111" t="s">
        <v>53</v>
      </c>
      <c r="B79" s="112"/>
      <c r="C79" s="121"/>
      <c r="D79" s="114">
        <v>8.8800000000000008</v>
      </c>
      <c r="E79" s="114">
        <v>2.5249999999999999</v>
      </c>
      <c r="F79" s="114">
        <v>5.5750000000000002</v>
      </c>
      <c r="G79" s="114">
        <v>7.7</v>
      </c>
      <c r="H79" s="115">
        <f t="shared" si="2"/>
        <v>24.68</v>
      </c>
      <c r="I79" s="116">
        <f>SUM(H79+H80)</f>
        <v>69.555000000000007</v>
      </c>
      <c r="J79" s="172">
        <v>7</v>
      </c>
      <c r="K79" s="10"/>
    </row>
    <row r="80" spans="1:11" ht="15" customHeight="1">
      <c r="A80" s="117" t="s">
        <v>22</v>
      </c>
      <c r="B80" s="118">
        <v>2005</v>
      </c>
      <c r="C80" s="122" t="s">
        <v>36</v>
      </c>
      <c r="D80" s="114">
        <v>12.2</v>
      </c>
      <c r="E80" s="114">
        <v>10.025</v>
      </c>
      <c r="F80" s="114">
        <v>11</v>
      </c>
      <c r="G80" s="114">
        <v>11.65</v>
      </c>
      <c r="H80" s="115">
        <f t="shared" si="2"/>
        <v>44.875</v>
      </c>
      <c r="I80" s="120">
        <f>SUM(H79+H80)</f>
        <v>69.555000000000007</v>
      </c>
      <c r="J80" s="172"/>
      <c r="K80" s="10"/>
    </row>
    <row r="81" spans="1:21" ht="15" customHeight="1">
      <c r="A81" s="111" t="s">
        <v>109</v>
      </c>
      <c r="B81" s="112"/>
      <c r="C81" s="121"/>
      <c r="D81" s="114">
        <v>8.6</v>
      </c>
      <c r="E81" s="114">
        <v>6.3</v>
      </c>
      <c r="F81" s="114">
        <v>7.6</v>
      </c>
      <c r="G81" s="114">
        <v>7.7</v>
      </c>
      <c r="H81" s="115">
        <f t="shared" ref="H81:H82" si="3">SUM(D81+E81+F81+G81)</f>
        <v>30.2</v>
      </c>
      <c r="I81" s="116">
        <f>SUM(H81+H82)</f>
        <v>74.100000000000009</v>
      </c>
      <c r="J81" s="172" t="s">
        <v>71</v>
      </c>
      <c r="K81" s="10"/>
    </row>
    <row r="82" spans="1:21" ht="15" customHeight="1">
      <c r="A82" s="117" t="s">
        <v>167</v>
      </c>
      <c r="B82" s="118">
        <v>2004</v>
      </c>
      <c r="C82" s="122" t="s">
        <v>36</v>
      </c>
      <c r="D82" s="114">
        <v>12.25</v>
      </c>
      <c r="E82" s="114">
        <v>8.9749999999999996</v>
      </c>
      <c r="F82" s="114">
        <v>11.05</v>
      </c>
      <c r="G82" s="114">
        <v>11.625</v>
      </c>
      <c r="H82" s="115">
        <f t="shared" si="3"/>
        <v>43.900000000000006</v>
      </c>
      <c r="I82" s="120">
        <f>SUM(H81+H82)</f>
        <v>74.100000000000009</v>
      </c>
      <c r="J82" s="172"/>
      <c r="K82" s="10"/>
    </row>
    <row r="83" spans="1:21" s="63" customFormat="1" ht="15" customHeight="1">
      <c r="A83" s="54"/>
      <c r="B83" s="55"/>
      <c r="C83" s="56"/>
      <c r="D83" s="57"/>
      <c r="E83" s="57"/>
      <c r="F83" s="57"/>
      <c r="G83" s="57"/>
      <c r="H83" s="58"/>
      <c r="I83" s="59"/>
      <c r="J83" s="138"/>
      <c r="K83" s="65"/>
    </row>
    <row r="84" spans="1:21" s="63" customFormat="1" ht="13.5" customHeight="1">
      <c r="A84" s="54"/>
      <c r="B84" s="55"/>
      <c r="C84" s="56"/>
      <c r="D84" s="57"/>
      <c r="E84" s="57"/>
      <c r="F84" s="57"/>
      <c r="G84" s="57"/>
      <c r="H84" s="58"/>
      <c r="I84" s="59"/>
      <c r="J84" s="138"/>
      <c r="K84" s="65"/>
    </row>
    <row r="85" spans="1:21" ht="14.1" customHeight="1">
      <c r="A85" s="70" t="s">
        <v>70</v>
      </c>
      <c r="B85" s="54"/>
      <c r="C85" s="71"/>
      <c r="D85" s="57"/>
      <c r="E85" s="57"/>
      <c r="F85" s="57"/>
      <c r="G85" s="57"/>
      <c r="H85" s="58"/>
      <c r="I85" s="59"/>
      <c r="J85" s="138"/>
      <c r="K85" s="61"/>
      <c r="L85" s="62"/>
      <c r="M85" s="52"/>
      <c r="N85" s="63"/>
      <c r="O85" s="63"/>
      <c r="P85" s="63"/>
      <c r="Q85" s="63"/>
      <c r="R85" s="63"/>
      <c r="S85" s="63"/>
      <c r="T85" s="63"/>
      <c r="U85" s="63"/>
    </row>
    <row r="86" spans="1:21" ht="14.1" customHeight="1">
      <c r="A86" s="181" t="s">
        <v>11</v>
      </c>
      <c r="B86" s="167" t="s">
        <v>65</v>
      </c>
      <c r="C86" s="174" t="s">
        <v>35</v>
      </c>
      <c r="D86" s="74"/>
      <c r="E86" s="74"/>
      <c r="F86" s="74"/>
      <c r="G86" s="74"/>
      <c r="H86" s="75" t="s">
        <v>32</v>
      </c>
      <c r="I86" s="76" t="s">
        <v>13</v>
      </c>
      <c r="J86" s="176" t="s">
        <v>1</v>
      </c>
      <c r="K86" s="61"/>
      <c r="L86" s="62"/>
      <c r="M86" s="52"/>
      <c r="N86" s="63"/>
      <c r="O86" s="63"/>
      <c r="P86" s="63"/>
      <c r="Q86" s="63"/>
      <c r="R86" s="63"/>
      <c r="S86" s="63"/>
      <c r="T86" s="63"/>
      <c r="U86" s="63"/>
    </row>
    <row r="87" spans="1:21" ht="14.1" customHeight="1">
      <c r="A87" s="182"/>
      <c r="B87" s="168"/>
      <c r="C87" s="175"/>
      <c r="D87" s="77"/>
      <c r="E87" s="77"/>
      <c r="F87" s="77"/>
      <c r="G87" s="77"/>
      <c r="H87" s="78" t="s">
        <v>33</v>
      </c>
      <c r="I87" s="79" t="s">
        <v>14</v>
      </c>
      <c r="J87" s="177"/>
      <c r="K87" s="61"/>
      <c r="L87" s="62"/>
      <c r="M87" s="52"/>
      <c r="N87" s="63"/>
      <c r="O87" s="63"/>
      <c r="P87" s="63"/>
      <c r="Q87" s="63"/>
      <c r="R87" s="63"/>
      <c r="S87" s="63"/>
      <c r="T87" s="63"/>
      <c r="U87" s="63"/>
    </row>
    <row r="88" spans="1:21" ht="15" customHeight="1">
      <c r="A88" s="111" t="s">
        <v>54</v>
      </c>
      <c r="B88" s="112"/>
      <c r="C88" s="121"/>
      <c r="D88" s="114">
        <v>13.275</v>
      </c>
      <c r="E88" s="114">
        <v>9.875</v>
      </c>
      <c r="F88" s="114">
        <v>11.475</v>
      </c>
      <c r="G88" s="114">
        <v>12.074999999999999</v>
      </c>
      <c r="H88" s="115">
        <f t="shared" ref="H88:H89" si="4">SUM(D88+E88+F88+G88)</f>
        <v>46.7</v>
      </c>
      <c r="I88" s="116">
        <f>SUM(H88+H89)</f>
        <v>92.050000000000011</v>
      </c>
      <c r="J88" s="172">
        <v>1</v>
      </c>
      <c r="K88" s="61"/>
      <c r="L88" s="62"/>
      <c r="M88" s="52"/>
      <c r="N88" s="63"/>
      <c r="O88" s="63"/>
      <c r="P88" s="63"/>
      <c r="Q88" s="63"/>
      <c r="R88" s="63"/>
      <c r="S88" s="63"/>
      <c r="T88" s="63"/>
      <c r="U88" s="63"/>
    </row>
    <row r="89" spans="1:21" ht="15" customHeight="1">
      <c r="A89" s="117" t="s">
        <v>23</v>
      </c>
      <c r="B89" s="118">
        <v>2006</v>
      </c>
      <c r="C89" s="122" t="s">
        <v>36</v>
      </c>
      <c r="D89" s="114">
        <v>13.175000000000001</v>
      </c>
      <c r="E89" s="114">
        <v>10.45</v>
      </c>
      <c r="F89" s="114">
        <v>10.1</v>
      </c>
      <c r="G89" s="114">
        <v>11.625</v>
      </c>
      <c r="H89" s="115">
        <f t="shared" si="4"/>
        <v>45.35</v>
      </c>
      <c r="I89" s="120">
        <f>SUM(H88+H89)</f>
        <v>92.050000000000011</v>
      </c>
      <c r="J89" s="173"/>
      <c r="K89" s="61"/>
      <c r="L89" s="62"/>
      <c r="M89" s="52"/>
      <c r="N89" s="63"/>
      <c r="O89" s="63"/>
      <c r="P89" s="63"/>
      <c r="Q89" s="63"/>
      <c r="R89" s="63"/>
      <c r="S89" s="63"/>
      <c r="T89" s="63"/>
      <c r="U89" s="63"/>
    </row>
    <row r="90" spans="1:21" ht="15" customHeight="1">
      <c r="A90" s="111" t="s">
        <v>169</v>
      </c>
      <c r="B90" s="112"/>
      <c r="C90" s="121"/>
      <c r="D90" s="114">
        <v>12.3</v>
      </c>
      <c r="E90" s="114">
        <v>8.2249999999999996</v>
      </c>
      <c r="F90" s="114">
        <v>11.275</v>
      </c>
      <c r="G90" s="114">
        <v>10.65</v>
      </c>
      <c r="H90" s="115">
        <f t="shared" ref="H90:H95" si="5">SUM(D90+E90+F90+G90)</f>
        <v>42.449999999999996</v>
      </c>
      <c r="I90" s="116">
        <f>SUM(H90+H91)</f>
        <v>82.55</v>
      </c>
      <c r="J90" s="172">
        <v>2</v>
      </c>
      <c r="K90" s="61"/>
      <c r="L90" s="62"/>
      <c r="M90" s="52"/>
      <c r="N90" s="63"/>
      <c r="O90" s="63"/>
      <c r="P90" s="63"/>
      <c r="Q90" s="63"/>
      <c r="R90" s="63"/>
      <c r="S90" s="63"/>
      <c r="T90" s="63"/>
      <c r="U90" s="63"/>
    </row>
    <row r="91" spans="1:21" ht="15" customHeight="1">
      <c r="A91" s="117" t="s">
        <v>38</v>
      </c>
      <c r="B91" s="118">
        <v>2007</v>
      </c>
      <c r="C91" s="122" t="s">
        <v>39</v>
      </c>
      <c r="D91" s="114">
        <v>11.475</v>
      </c>
      <c r="E91" s="114">
        <v>8</v>
      </c>
      <c r="F91" s="114">
        <v>9.9749999999999996</v>
      </c>
      <c r="G91" s="114">
        <v>10.65</v>
      </c>
      <c r="H91" s="115">
        <f t="shared" si="5"/>
        <v>40.1</v>
      </c>
      <c r="I91" s="120">
        <f>SUM(H90+H91)</f>
        <v>82.55</v>
      </c>
      <c r="J91" s="173"/>
      <c r="K91" s="61"/>
      <c r="L91" s="62"/>
      <c r="M91" s="52"/>
      <c r="N91" s="63"/>
      <c r="O91" s="63"/>
      <c r="P91" s="63"/>
      <c r="Q91" s="63"/>
      <c r="R91" s="63"/>
      <c r="S91" s="63"/>
      <c r="T91" s="63"/>
      <c r="U91" s="63"/>
    </row>
    <row r="92" spans="1:21" ht="15" customHeight="1">
      <c r="A92" s="111" t="s">
        <v>168</v>
      </c>
      <c r="B92" s="112"/>
      <c r="C92" s="121"/>
      <c r="D92" s="114">
        <v>9.8000000000000007</v>
      </c>
      <c r="E92" s="114">
        <v>9.0749999999999993</v>
      </c>
      <c r="F92" s="114">
        <v>10.375</v>
      </c>
      <c r="G92" s="114">
        <v>11.275</v>
      </c>
      <c r="H92" s="115">
        <f t="shared" si="5"/>
        <v>40.524999999999999</v>
      </c>
      <c r="I92" s="116">
        <f>SUM(H92+H93)</f>
        <v>81.025000000000006</v>
      </c>
      <c r="J92" s="172">
        <v>3</v>
      </c>
      <c r="K92" s="61"/>
      <c r="L92" s="62"/>
      <c r="M92" s="52"/>
      <c r="N92" s="63"/>
      <c r="O92" s="63"/>
      <c r="P92" s="63"/>
      <c r="Q92" s="63"/>
      <c r="R92" s="63"/>
      <c r="S92" s="63"/>
      <c r="T92" s="63"/>
      <c r="U92" s="63"/>
    </row>
    <row r="93" spans="1:21" ht="15" customHeight="1">
      <c r="A93" s="117" t="s">
        <v>38</v>
      </c>
      <c r="B93" s="118">
        <v>2006</v>
      </c>
      <c r="C93" s="122" t="s">
        <v>36</v>
      </c>
      <c r="D93" s="114">
        <v>11.625</v>
      </c>
      <c r="E93" s="114">
        <v>6.9</v>
      </c>
      <c r="F93" s="114">
        <v>10.95</v>
      </c>
      <c r="G93" s="114">
        <v>11.025</v>
      </c>
      <c r="H93" s="115">
        <f t="shared" si="5"/>
        <v>40.5</v>
      </c>
      <c r="I93" s="120">
        <f>SUM(H92+H93)</f>
        <v>81.025000000000006</v>
      </c>
      <c r="J93" s="172"/>
      <c r="K93" s="61"/>
      <c r="L93" s="62"/>
      <c r="M93" s="52"/>
      <c r="N93" s="63"/>
      <c r="O93" s="63"/>
      <c r="P93" s="63"/>
      <c r="Q93" s="63"/>
      <c r="R93" s="63"/>
      <c r="S93" s="63"/>
      <c r="T93" s="63"/>
      <c r="U93" s="63"/>
    </row>
    <row r="94" spans="1:21" ht="15" customHeight="1">
      <c r="A94" s="111" t="s">
        <v>114</v>
      </c>
      <c r="B94" s="112"/>
      <c r="C94" s="121"/>
      <c r="D94" s="114">
        <v>10.25</v>
      </c>
      <c r="E94" s="114">
        <v>6</v>
      </c>
      <c r="F94" s="114">
        <v>11.3</v>
      </c>
      <c r="G94" s="114">
        <v>10.475</v>
      </c>
      <c r="H94" s="115">
        <f t="shared" si="5"/>
        <v>38.024999999999999</v>
      </c>
      <c r="I94" s="116">
        <f>SUM(H94+H95)</f>
        <v>77.3</v>
      </c>
      <c r="J94" s="172">
        <v>4</v>
      </c>
      <c r="K94" s="61"/>
      <c r="L94" s="62"/>
      <c r="M94" s="52"/>
      <c r="N94" s="63"/>
      <c r="O94" s="63"/>
      <c r="P94" s="63"/>
      <c r="Q94" s="63"/>
      <c r="R94" s="63"/>
      <c r="S94" s="63"/>
      <c r="T94" s="63"/>
      <c r="U94" s="63"/>
    </row>
    <row r="95" spans="1:21" ht="15" customHeight="1">
      <c r="A95" s="117" t="s">
        <v>25</v>
      </c>
      <c r="B95" s="118">
        <v>2006</v>
      </c>
      <c r="C95" s="122" t="s">
        <v>36</v>
      </c>
      <c r="D95" s="114">
        <v>10.199999999999999</v>
      </c>
      <c r="E95" s="114">
        <v>7.5</v>
      </c>
      <c r="F95" s="114">
        <v>10.6</v>
      </c>
      <c r="G95" s="114">
        <v>10.975</v>
      </c>
      <c r="H95" s="115">
        <f t="shared" si="5"/>
        <v>39.274999999999999</v>
      </c>
      <c r="I95" s="120">
        <f>SUM(H94+H95)</f>
        <v>77.3</v>
      </c>
      <c r="J95" s="172"/>
      <c r="K95" s="61"/>
      <c r="L95" s="62"/>
      <c r="M95" s="52"/>
      <c r="N95" s="63"/>
      <c r="O95" s="63"/>
      <c r="P95" s="63"/>
      <c r="Q95" s="63"/>
      <c r="R95" s="63"/>
      <c r="S95" s="63"/>
      <c r="T95" s="63"/>
      <c r="U95" s="63"/>
    </row>
    <row r="96" spans="1:21" ht="15" customHeight="1">
      <c r="A96" s="54"/>
      <c r="B96" s="55"/>
      <c r="C96" s="56"/>
      <c r="D96" s="57"/>
      <c r="E96" s="57"/>
      <c r="F96" s="57"/>
      <c r="G96" s="57"/>
      <c r="H96" s="58"/>
      <c r="I96" s="59"/>
      <c r="J96" s="138"/>
      <c r="K96" s="61"/>
      <c r="L96" s="62"/>
      <c r="M96" s="52"/>
      <c r="N96" s="63"/>
      <c r="O96" s="63"/>
      <c r="P96" s="63"/>
      <c r="Q96" s="63"/>
      <c r="R96" s="63"/>
      <c r="S96" s="63"/>
      <c r="T96" s="63"/>
      <c r="U96" s="63"/>
    </row>
    <row r="97" spans="1:21" ht="15" customHeight="1">
      <c r="A97" s="54"/>
      <c r="B97" s="55"/>
      <c r="C97" s="56"/>
      <c r="D97" s="57"/>
      <c r="E97" s="57"/>
      <c r="F97" s="57"/>
      <c r="G97" s="57"/>
      <c r="H97" s="58"/>
      <c r="I97" s="59"/>
      <c r="J97" s="138"/>
      <c r="K97" s="61"/>
      <c r="L97" s="62"/>
      <c r="M97" s="52"/>
      <c r="N97" s="63"/>
      <c r="O97" s="63"/>
      <c r="P97" s="63"/>
      <c r="Q97" s="63"/>
      <c r="R97" s="63"/>
      <c r="S97" s="63"/>
      <c r="T97" s="63"/>
      <c r="U97" s="63"/>
    </row>
    <row r="98" spans="1:21" ht="15" customHeight="1">
      <c r="A98" s="54"/>
      <c r="B98" s="55"/>
      <c r="C98" s="56"/>
      <c r="D98" s="57"/>
      <c r="E98" s="57"/>
      <c r="F98" s="57"/>
      <c r="G98" s="57"/>
      <c r="H98" s="58"/>
      <c r="I98" s="59"/>
      <c r="J98" s="138"/>
      <c r="K98" s="61"/>
      <c r="L98" s="62"/>
      <c r="M98" s="52"/>
      <c r="N98" s="63"/>
      <c r="O98" s="63"/>
      <c r="P98" s="63"/>
      <c r="Q98" s="63"/>
      <c r="R98" s="63"/>
      <c r="S98" s="63"/>
      <c r="T98" s="63"/>
      <c r="U98" s="63"/>
    </row>
    <row r="99" spans="1:21" ht="15" customHeight="1">
      <c r="A99" s="54"/>
      <c r="B99" s="55"/>
      <c r="C99" s="56"/>
      <c r="D99" s="57"/>
      <c r="E99" s="57"/>
      <c r="F99" s="57"/>
      <c r="G99" s="57"/>
      <c r="H99" s="58"/>
      <c r="I99" s="59"/>
      <c r="J99" s="138"/>
      <c r="K99" s="61"/>
      <c r="L99" s="62"/>
      <c r="M99" s="52"/>
      <c r="N99" s="63"/>
      <c r="O99" s="63"/>
      <c r="P99" s="63"/>
      <c r="Q99" s="63"/>
      <c r="R99" s="63"/>
      <c r="S99" s="63"/>
      <c r="T99" s="63"/>
      <c r="U99" s="63"/>
    </row>
    <row r="100" spans="1:21" ht="15" customHeight="1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5"/>
      <c r="L100" s="3"/>
      <c r="M100" s="4"/>
    </row>
    <row r="101" spans="1:21" ht="15" customHeight="1">
      <c r="A101" s="80" t="s">
        <v>2</v>
      </c>
      <c r="B101" s="80"/>
      <c r="C101" s="81"/>
      <c r="D101" s="52"/>
      <c r="E101" s="52"/>
      <c r="F101" s="52"/>
      <c r="G101" s="63"/>
      <c r="H101" s="63" t="s">
        <v>96</v>
      </c>
      <c r="I101" s="63"/>
      <c r="J101" s="63"/>
      <c r="K101" s="65"/>
      <c r="L101" s="3"/>
      <c r="M101" s="4"/>
    </row>
    <row r="102" spans="1:21" ht="15" customHeight="1">
      <c r="A102" s="80" t="s">
        <v>4</v>
      </c>
      <c r="B102" s="80"/>
      <c r="C102" s="81"/>
      <c r="D102" s="52"/>
      <c r="E102" s="52"/>
      <c r="F102" s="52"/>
      <c r="G102" s="63"/>
      <c r="H102" s="63" t="s">
        <v>48</v>
      </c>
      <c r="I102" s="63"/>
      <c r="J102" s="63"/>
      <c r="K102" s="65"/>
      <c r="L102" s="3"/>
      <c r="M102" s="4"/>
    </row>
    <row r="103" spans="1:21" ht="15" customHeight="1">
      <c r="A103" s="82"/>
      <c r="B103" s="82"/>
      <c r="C103" s="81"/>
      <c r="D103" s="52"/>
      <c r="E103" s="52"/>
      <c r="F103" s="52"/>
      <c r="G103" s="63"/>
      <c r="H103" s="63"/>
      <c r="I103" s="63"/>
      <c r="J103" s="63"/>
      <c r="K103" s="65"/>
      <c r="L103" s="3"/>
      <c r="M103" s="4"/>
    </row>
    <row r="104" spans="1:21" ht="15" customHeight="1">
      <c r="A104" s="80" t="s">
        <v>3</v>
      </c>
      <c r="B104" s="80"/>
      <c r="C104" s="81"/>
      <c r="D104" s="63"/>
      <c r="E104" s="63"/>
      <c r="F104" s="63"/>
      <c r="G104" s="63"/>
      <c r="H104" s="63" t="s">
        <v>34</v>
      </c>
      <c r="I104" s="63"/>
      <c r="J104" s="63"/>
      <c r="K104" s="65"/>
      <c r="L104" s="3"/>
      <c r="M104" s="4"/>
    </row>
    <row r="105" spans="1:21" ht="15" customHeight="1">
      <c r="A105" s="80" t="s">
        <v>4</v>
      </c>
      <c r="B105" s="80"/>
      <c r="C105" s="81"/>
      <c r="D105" s="81"/>
      <c r="E105" s="81"/>
      <c r="F105" s="81"/>
      <c r="G105" s="63"/>
      <c r="H105" s="63" t="s">
        <v>48</v>
      </c>
      <c r="I105" s="63"/>
      <c r="J105" s="63"/>
      <c r="K105" s="65"/>
      <c r="L105" s="3"/>
      <c r="M105" s="4"/>
    </row>
    <row r="106" spans="1:21" ht="15" customHeight="1">
      <c r="A106" s="54"/>
      <c r="B106" s="55"/>
      <c r="C106" s="56"/>
      <c r="D106" s="57"/>
      <c r="E106" s="57"/>
      <c r="F106" s="57"/>
      <c r="G106" s="57"/>
      <c r="H106" s="58"/>
      <c r="I106" s="59"/>
      <c r="J106" s="138"/>
      <c r="K106" s="65"/>
      <c r="L106" s="3"/>
      <c r="M106" s="4"/>
    </row>
    <row r="107" spans="1:21" ht="15" customHeight="1">
      <c r="A107" s="54"/>
      <c r="B107" s="55"/>
      <c r="C107" s="56"/>
      <c r="D107" s="57"/>
      <c r="E107" s="57"/>
      <c r="F107" s="57"/>
      <c r="G107" s="57"/>
      <c r="H107" s="58"/>
      <c r="I107" s="59"/>
      <c r="J107" s="138"/>
      <c r="K107" s="65"/>
      <c r="L107" s="3"/>
      <c r="M107" s="4"/>
    </row>
    <row r="108" spans="1:21" ht="15" customHeight="1">
      <c r="A108" s="54"/>
      <c r="B108" s="55"/>
      <c r="C108" s="56"/>
      <c r="D108" s="57"/>
      <c r="E108" s="57"/>
      <c r="F108" s="57"/>
      <c r="G108" s="57"/>
      <c r="H108" s="58"/>
      <c r="I108" s="59"/>
      <c r="J108" s="138"/>
      <c r="K108" s="65"/>
      <c r="L108" s="3"/>
      <c r="M108" s="4"/>
    </row>
    <row r="109" spans="1:21" ht="15" customHeight="1">
      <c r="A109" s="54"/>
      <c r="B109" s="55"/>
      <c r="C109" s="56"/>
      <c r="D109" s="57"/>
      <c r="E109" s="57"/>
      <c r="F109" s="57"/>
      <c r="G109" s="57"/>
      <c r="H109" s="58"/>
      <c r="I109" s="59"/>
      <c r="J109" s="138"/>
      <c r="K109" s="65"/>
      <c r="L109" s="3"/>
      <c r="M109" s="4"/>
    </row>
    <row r="110" spans="1:21" ht="12" customHeight="1">
      <c r="A110" s="54"/>
      <c r="B110" s="55"/>
      <c r="C110" s="56"/>
      <c r="D110" s="57"/>
      <c r="E110" s="57"/>
      <c r="F110" s="57"/>
      <c r="G110" s="57"/>
      <c r="H110" s="58"/>
      <c r="I110" s="59"/>
      <c r="J110" s="138"/>
      <c r="K110" s="65"/>
      <c r="L110" s="3"/>
      <c r="M110" s="4"/>
    </row>
    <row r="111" spans="1:21" ht="12" customHeight="1">
      <c r="A111" s="54"/>
      <c r="B111" s="55"/>
      <c r="C111" s="56"/>
      <c r="D111" s="57"/>
      <c r="E111" s="57"/>
      <c r="F111" s="57"/>
      <c r="G111" s="57"/>
      <c r="H111" s="58"/>
      <c r="I111" s="59"/>
      <c r="J111" s="138"/>
      <c r="K111" s="65"/>
      <c r="L111" s="3"/>
      <c r="M111" s="4"/>
    </row>
    <row r="112" spans="1:21" ht="12" customHeight="1">
      <c r="A112" s="54"/>
      <c r="B112" s="55"/>
      <c r="C112" s="56"/>
      <c r="D112" s="57"/>
      <c r="E112" s="57"/>
      <c r="F112" s="57"/>
      <c r="G112" s="57"/>
      <c r="H112" s="58"/>
      <c r="I112" s="59"/>
      <c r="J112" s="138"/>
      <c r="K112" s="65"/>
      <c r="L112" s="3"/>
      <c r="M112" s="4"/>
    </row>
    <row r="113" spans="1:13" ht="12" customHeight="1">
      <c r="A113" s="63"/>
      <c r="B113" s="63"/>
      <c r="C113" s="63"/>
      <c r="D113" s="63"/>
      <c r="E113" s="63"/>
      <c r="F113" s="63"/>
      <c r="G113" s="63"/>
      <c r="H113" s="63"/>
      <c r="I113" s="63"/>
      <c r="J113" s="63"/>
      <c r="K113" s="63"/>
    </row>
    <row r="114" spans="1:13" ht="12" customHeight="1">
      <c r="A114" s="80"/>
      <c r="B114" s="80"/>
      <c r="C114" s="81"/>
      <c r="D114" s="52"/>
      <c r="E114" s="52"/>
      <c r="F114" s="52"/>
      <c r="G114" s="63"/>
      <c r="H114" s="63"/>
      <c r="I114" s="63"/>
      <c r="J114" s="63"/>
      <c r="K114" s="63"/>
    </row>
    <row r="115" spans="1:13" ht="12" customHeight="1">
      <c r="A115" s="80"/>
      <c r="B115" s="80"/>
      <c r="C115" s="81"/>
      <c r="D115" s="52"/>
      <c r="E115" s="52"/>
      <c r="F115" s="52"/>
      <c r="G115" s="63"/>
      <c r="H115" s="63"/>
      <c r="I115" s="63"/>
      <c r="J115" s="63"/>
      <c r="K115" s="63"/>
    </row>
    <row r="116" spans="1:13" ht="12" customHeight="1">
      <c r="A116" s="80"/>
      <c r="B116" s="80"/>
      <c r="C116" s="81"/>
      <c r="D116" s="52"/>
      <c r="E116" s="52"/>
      <c r="F116" s="52"/>
      <c r="G116" s="63"/>
      <c r="H116" s="63"/>
      <c r="I116" s="63"/>
      <c r="J116" s="63"/>
      <c r="K116" s="63"/>
    </row>
    <row r="117" spans="1:13" ht="12.75" customHeight="1">
      <c r="A117" s="82"/>
      <c r="B117" s="82"/>
      <c r="C117" s="81"/>
      <c r="D117" s="52"/>
      <c r="E117" s="52"/>
      <c r="F117" s="52"/>
      <c r="G117" s="63"/>
      <c r="H117" s="63"/>
      <c r="I117" s="63"/>
      <c r="J117" s="63"/>
      <c r="K117" s="63"/>
    </row>
    <row r="118" spans="1:13" ht="12" customHeight="1">
      <c r="A118" s="80"/>
      <c r="B118" s="80"/>
      <c r="C118" s="81"/>
      <c r="D118" s="63"/>
      <c r="E118" s="63"/>
      <c r="F118" s="63"/>
      <c r="G118" s="63"/>
      <c r="H118" s="63"/>
      <c r="I118" s="63"/>
      <c r="J118" s="63"/>
      <c r="K118" s="63"/>
    </row>
    <row r="119" spans="1:13" ht="12" customHeight="1">
      <c r="A119" s="80"/>
      <c r="B119" s="80"/>
      <c r="C119" s="81"/>
      <c r="D119" s="81"/>
      <c r="E119" s="81"/>
      <c r="F119" s="81"/>
      <c r="G119" s="63"/>
      <c r="H119" s="63"/>
      <c r="I119" s="63"/>
      <c r="J119" s="63"/>
    </row>
    <row r="120" spans="1:13">
      <c r="A120" s="54"/>
      <c r="B120" s="55"/>
      <c r="C120" s="71"/>
      <c r="D120" s="57"/>
      <c r="E120" s="57"/>
      <c r="F120" s="57"/>
      <c r="G120" s="57"/>
      <c r="H120" s="58"/>
      <c r="I120" s="31"/>
      <c r="J120" s="83"/>
    </row>
    <row r="121" spans="1:13">
      <c r="A121" s="54"/>
      <c r="B121" s="55"/>
      <c r="C121" s="69"/>
      <c r="D121" s="57"/>
      <c r="E121" s="57"/>
      <c r="F121" s="57"/>
      <c r="G121" s="57"/>
      <c r="H121" s="58"/>
      <c r="I121" s="59"/>
      <c r="J121" s="83"/>
    </row>
    <row r="122" spans="1:13">
      <c r="A122" s="54"/>
      <c r="B122" s="55"/>
      <c r="C122" s="71"/>
      <c r="D122" s="57"/>
      <c r="E122" s="57"/>
      <c r="F122" s="57"/>
      <c r="G122" s="57"/>
      <c r="H122" s="58"/>
      <c r="I122" s="31"/>
      <c r="J122" s="83"/>
    </row>
    <row r="123" spans="1:13">
      <c r="A123" s="54"/>
      <c r="B123" s="55"/>
      <c r="C123" s="69"/>
      <c r="D123" s="57"/>
      <c r="E123" s="57"/>
      <c r="F123" s="57"/>
      <c r="G123" s="57"/>
      <c r="H123" s="58"/>
      <c r="I123" s="59"/>
      <c r="J123" s="83"/>
    </row>
    <row r="124" spans="1:13">
      <c r="A124" s="54"/>
      <c r="B124" s="55"/>
      <c r="C124" s="71"/>
      <c r="D124" s="57"/>
      <c r="E124" s="57"/>
      <c r="F124" s="57"/>
      <c r="G124" s="57"/>
      <c r="H124" s="58"/>
      <c r="I124" s="31"/>
      <c r="J124" s="83"/>
    </row>
    <row r="125" spans="1:13">
      <c r="A125" s="54"/>
      <c r="B125" s="55"/>
      <c r="C125" s="69"/>
      <c r="D125" s="57"/>
      <c r="E125" s="57"/>
      <c r="F125" s="57"/>
      <c r="G125" s="57"/>
      <c r="H125" s="58"/>
      <c r="I125" s="59"/>
      <c r="J125" s="83"/>
    </row>
    <row r="126" spans="1:13">
      <c r="A126" s="54"/>
      <c r="B126" s="55"/>
      <c r="C126" s="71"/>
      <c r="D126" s="57"/>
      <c r="E126" s="57"/>
      <c r="F126" s="57"/>
      <c r="G126" s="57"/>
      <c r="H126" s="58"/>
      <c r="I126" s="31"/>
      <c r="J126" s="83"/>
      <c r="K126" s="11"/>
      <c r="L126" s="3"/>
      <c r="M126" s="4"/>
    </row>
    <row r="127" spans="1:13">
      <c r="A127" s="54"/>
      <c r="B127" s="55"/>
      <c r="C127" s="69"/>
      <c r="D127" s="57"/>
      <c r="E127" s="57"/>
      <c r="F127" s="57"/>
      <c r="G127" s="57"/>
      <c r="H127" s="58"/>
      <c r="I127" s="59"/>
      <c r="J127" s="83"/>
      <c r="K127" s="11"/>
      <c r="L127" s="3"/>
      <c r="M127" s="4"/>
    </row>
    <row r="128" spans="1:13">
      <c r="A128" s="54"/>
      <c r="B128" s="55"/>
      <c r="C128" s="71"/>
      <c r="D128" s="57"/>
      <c r="E128" s="57"/>
      <c r="F128" s="57"/>
      <c r="G128" s="57"/>
      <c r="H128" s="58"/>
      <c r="I128" s="31"/>
      <c r="J128" s="83"/>
      <c r="K128" s="10"/>
      <c r="L128" s="3"/>
      <c r="M128" s="4"/>
    </row>
    <row r="129" spans="1:13">
      <c r="A129" s="54"/>
      <c r="B129" s="55"/>
      <c r="C129" s="69"/>
      <c r="D129" s="57"/>
      <c r="E129" s="57"/>
      <c r="F129" s="57"/>
      <c r="G129" s="57"/>
      <c r="H129" s="58"/>
      <c r="I129" s="59"/>
      <c r="J129" s="83"/>
      <c r="K129" s="10"/>
      <c r="L129" s="3"/>
      <c r="M129" s="4"/>
    </row>
    <row r="130" spans="1:13">
      <c r="A130" s="54"/>
      <c r="B130" s="55"/>
      <c r="C130" s="71"/>
      <c r="D130" s="57"/>
      <c r="E130" s="57"/>
      <c r="F130" s="57"/>
      <c r="G130" s="57"/>
      <c r="H130" s="58"/>
      <c r="I130" s="31"/>
      <c r="J130" s="83"/>
      <c r="K130" s="10"/>
      <c r="L130" s="3"/>
      <c r="M130" s="4"/>
    </row>
    <row r="131" spans="1:13">
      <c r="A131" s="54"/>
      <c r="B131" s="55"/>
      <c r="C131" s="69"/>
      <c r="D131" s="57"/>
      <c r="E131" s="57"/>
      <c r="F131" s="57"/>
      <c r="G131" s="57"/>
      <c r="H131" s="58"/>
      <c r="I131" s="59"/>
      <c r="J131" s="83"/>
      <c r="K131" s="11"/>
      <c r="L131" s="3"/>
      <c r="M131" s="4"/>
    </row>
    <row r="132" spans="1:13">
      <c r="A132" s="54"/>
      <c r="B132" s="55"/>
      <c r="C132" s="71"/>
      <c r="D132" s="57"/>
      <c r="E132" s="57"/>
      <c r="F132" s="57"/>
      <c r="G132" s="57"/>
      <c r="H132" s="58"/>
      <c r="I132" s="31"/>
      <c r="J132" s="83"/>
      <c r="K132" s="11"/>
      <c r="L132" s="3"/>
      <c r="M132" s="4"/>
    </row>
    <row r="133" spans="1:13">
      <c r="A133" s="54"/>
      <c r="B133" s="55"/>
      <c r="C133" s="69"/>
      <c r="D133" s="57"/>
      <c r="E133" s="57"/>
      <c r="F133" s="57"/>
      <c r="G133" s="57"/>
      <c r="H133" s="58"/>
      <c r="I133" s="59"/>
      <c r="J133" s="83"/>
      <c r="K133" s="10"/>
      <c r="L133" s="3"/>
      <c r="M133" s="4"/>
    </row>
    <row r="134" spans="1:13">
      <c r="A134" s="54"/>
      <c r="B134" s="55"/>
      <c r="C134" s="71"/>
      <c r="D134" s="57"/>
      <c r="E134" s="57"/>
      <c r="F134" s="57"/>
      <c r="G134" s="57"/>
      <c r="H134" s="58"/>
      <c r="I134" s="31"/>
      <c r="J134" s="83"/>
      <c r="K134" s="10"/>
      <c r="L134" s="3"/>
      <c r="M134" s="4"/>
    </row>
    <row r="135" spans="1:13">
      <c r="A135" s="54"/>
      <c r="B135" s="55"/>
      <c r="C135" s="69"/>
      <c r="D135" s="57"/>
      <c r="E135" s="57"/>
      <c r="F135" s="57"/>
      <c r="G135" s="57"/>
      <c r="H135" s="58"/>
      <c r="I135" s="59"/>
      <c r="J135" s="83"/>
      <c r="K135" s="9"/>
      <c r="L135" s="16"/>
      <c r="M135" s="4"/>
    </row>
    <row r="136" spans="1:13">
      <c r="A136" s="54"/>
      <c r="B136" s="55"/>
      <c r="C136" s="71"/>
      <c r="D136" s="57"/>
      <c r="E136" s="57"/>
      <c r="F136" s="57"/>
      <c r="G136" s="57"/>
      <c r="H136" s="58"/>
      <c r="I136" s="31"/>
      <c r="J136" s="83"/>
      <c r="K136" s="10"/>
      <c r="L136" s="16"/>
      <c r="M136" s="4"/>
    </row>
    <row r="137" spans="1:13">
      <c r="A137" s="54"/>
      <c r="B137" s="55"/>
      <c r="C137" s="69"/>
      <c r="D137" s="57"/>
      <c r="E137" s="57"/>
      <c r="F137" s="57"/>
      <c r="G137" s="57"/>
      <c r="H137" s="58"/>
      <c r="I137" s="59"/>
      <c r="J137" s="83"/>
      <c r="K137" s="10"/>
      <c r="L137" s="3"/>
      <c r="M137" s="4"/>
    </row>
    <row r="138" spans="1:13">
      <c r="A138" s="54"/>
      <c r="B138" s="55"/>
      <c r="C138" s="71"/>
      <c r="D138" s="57"/>
      <c r="E138" s="57"/>
      <c r="F138" s="57"/>
      <c r="G138" s="57"/>
      <c r="H138" s="58"/>
      <c r="I138" s="31"/>
      <c r="J138" s="83"/>
      <c r="K138" s="9"/>
      <c r="L138" s="3"/>
      <c r="M138" s="4"/>
    </row>
    <row r="139" spans="1:13">
      <c r="A139" s="54"/>
      <c r="B139" s="55"/>
      <c r="C139" s="69"/>
      <c r="D139" s="57"/>
      <c r="E139" s="57"/>
      <c r="F139" s="57"/>
      <c r="G139" s="57"/>
      <c r="H139" s="58"/>
      <c r="I139" s="59"/>
      <c r="J139" s="83"/>
    </row>
    <row r="140" spans="1:13">
      <c r="A140" s="54"/>
      <c r="B140" s="55"/>
      <c r="C140" s="71"/>
      <c r="D140" s="57"/>
      <c r="E140" s="57"/>
      <c r="F140" s="57"/>
      <c r="G140" s="57"/>
      <c r="H140" s="58"/>
      <c r="I140" s="31"/>
      <c r="J140" s="83"/>
    </row>
    <row r="141" spans="1:13">
      <c r="A141" s="54"/>
      <c r="B141" s="55"/>
      <c r="C141" s="71"/>
      <c r="D141" s="57"/>
      <c r="E141" s="57"/>
      <c r="F141" s="57"/>
      <c r="G141" s="57"/>
      <c r="H141" s="58"/>
      <c r="I141" s="59"/>
      <c r="J141" s="83"/>
    </row>
    <row r="142" spans="1:13">
      <c r="A142" s="54"/>
      <c r="B142" s="55"/>
      <c r="C142" s="71"/>
      <c r="D142" s="57"/>
      <c r="E142" s="57"/>
      <c r="F142" s="57"/>
      <c r="G142" s="57"/>
      <c r="H142" s="58"/>
      <c r="I142" s="31"/>
      <c r="J142" s="83"/>
    </row>
    <row r="143" spans="1:13">
      <c r="A143" s="54"/>
      <c r="B143" s="55"/>
      <c r="C143" s="71"/>
      <c r="D143" s="57"/>
      <c r="E143" s="57"/>
      <c r="F143" s="57"/>
      <c r="G143" s="57"/>
      <c r="H143" s="58"/>
      <c r="I143" s="59"/>
      <c r="J143" s="83"/>
    </row>
    <row r="144" spans="1:13">
      <c r="A144" s="54"/>
      <c r="B144" s="55"/>
      <c r="C144" s="71"/>
      <c r="D144" s="57"/>
      <c r="E144" s="57"/>
      <c r="F144" s="57"/>
      <c r="G144" s="57"/>
      <c r="H144" s="58"/>
      <c r="I144" s="31"/>
      <c r="J144" s="83"/>
    </row>
    <row r="145" spans="1:10">
      <c r="A145" s="54"/>
      <c r="B145" s="55"/>
      <c r="C145" s="71"/>
      <c r="D145" s="57"/>
      <c r="E145" s="57"/>
      <c r="F145" s="57"/>
      <c r="G145" s="57"/>
      <c r="H145" s="58"/>
      <c r="I145" s="59"/>
      <c r="J145" s="83"/>
    </row>
    <row r="146" spans="1:10">
      <c r="A146" s="54"/>
      <c r="B146" s="55"/>
      <c r="C146" s="71"/>
      <c r="D146" s="57"/>
      <c r="E146" s="57"/>
      <c r="F146" s="57"/>
      <c r="G146" s="57"/>
      <c r="H146" s="58"/>
      <c r="I146" s="31"/>
      <c r="J146" s="83"/>
    </row>
    <row r="147" spans="1:10">
      <c r="A147" s="54"/>
      <c r="B147" s="55"/>
      <c r="C147" s="71"/>
      <c r="D147" s="57"/>
      <c r="E147" s="57"/>
      <c r="F147" s="57"/>
      <c r="G147" s="57"/>
      <c r="H147" s="58"/>
      <c r="I147" s="59"/>
      <c r="J147" s="83"/>
    </row>
    <row r="148" spans="1:10">
      <c r="A148" s="54"/>
      <c r="B148" s="55"/>
      <c r="C148" s="71"/>
      <c r="D148" s="57"/>
      <c r="E148" s="57"/>
      <c r="F148" s="57"/>
      <c r="G148" s="57"/>
      <c r="H148" s="58"/>
      <c r="I148" s="31"/>
      <c r="J148" s="83"/>
    </row>
    <row r="149" spans="1:10">
      <c r="A149" s="54"/>
      <c r="B149" s="55"/>
      <c r="C149" s="71"/>
      <c r="D149" s="57"/>
      <c r="E149" s="57"/>
      <c r="F149" s="57"/>
      <c r="G149" s="57"/>
      <c r="H149" s="58"/>
      <c r="I149" s="59"/>
      <c r="J149" s="83"/>
    </row>
    <row r="150" spans="1:10">
      <c r="A150" s="63"/>
      <c r="B150" s="63"/>
      <c r="C150" s="63"/>
      <c r="D150" s="63"/>
      <c r="E150" s="63"/>
      <c r="F150" s="63"/>
      <c r="G150" s="63"/>
      <c r="H150" s="63"/>
      <c r="I150" s="63"/>
      <c r="J150" s="63"/>
    </row>
    <row r="151" spans="1:10">
      <c r="A151" s="63"/>
      <c r="B151" s="63"/>
      <c r="C151" s="63"/>
      <c r="D151" s="63"/>
      <c r="E151" s="63"/>
      <c r="F151" s="63"/>
      <c r="G151" s="63"/>
      <c r="H151" s="63"/>
      <c r="I151" s="63"/>
      <c r="J151" s="63"/>
    </row>
    <row r="152" spans="1:10">
      <c r="A152" s="63"/>
      <c r="B152" s="63"/>
      <c r="C152" s="63"/>
      <c r="D152" s="63"/>
      <c r="E152" s="63"/>
      <c r="F152" s="63"/>
      <c r="G152" s="52"/>
      <c r="H152" s="63"/>
      <c r="I152" s="63"/>
      <c r="J152" s="63"/>
    </row>
    <row r="153" spans="1:10">
      <c r="A153" s="63"/>
      <c r="B153" s="63"/>
      <c r="C153" s="63"/>
      <c r="D153" s="63"/>
      <c r="E153" s="63"/>
      <c r="F153" s="63"/>
      <c r="G153" s="52"/>
      <c r="H153" s="63"/>
      <c r="I153" s="63"/>
      <c r="J153" s="63"/>
    </row>
    <row r="154" spans="1:10">
      <c r="A154" s="63"/>
      <c r="B154" s="63"/>
      <c r="C154" s="63"/>
      <c r="D154" s="63"/>
      <c r="E154" s="63"/>
      <c r="F154" s="63"/>
      <c r="G154" s="52"/>
      <c r="H154" s="63"/>
      <c r="I154" s="63"/>
      <c r="J154" s="63"/>
    </row>
    <row r="155" spans="1:10">
      <c r="A155" s="63"/>
      <c r="B155" s="63"/>
      <c r="C155" s="63"/>
      <c r="D155" s="63"/>
      <c r="E155" s="63"/>
      <c r="F155" s="63"/>
      <c r="G155" s="63"/>
      <c r="H155" s="63"/>
      <c r="I155" s="63"/>
      <c r="J155" s="63"/>
    </row>
    <row r="156" spans="1:10">
      <c r="A156" s="63"/>
      <c r="B156" s="63"/>
      <c r="C156" s="63"/>
      <c r="D156" s="63"/>
      <c r="E156" s="63"/>
      <c r="F156" s="63"/>
      <c r="G156" s="63"/>
      <c r="H156" s="63"/>
      <c r="I156" s="63"/>
      <c r="J156" s="63"/>
    </row>
    <row r="157" spans="1:10">
      <c r="A157" s="63"/>
      <c r="B157" s="63"/>
      <c r="C157" s="63"/>
      <c r="D157" s="63"/>
      <c r="E157" s="63"/>
      <c r="F157" s="63"/>
      <c r="G157" s="63"/>
      <c r="H157" s="63"/>
      <c r="I157" s="63"/>
      <c r="J157" s="63"/>
    </row>
    <row r="158" spans="1:10">
      <c r="A158" s="63"/>
      <c r="B158" s="63"/>
      <c r="C158" s="63"/>
      <c r="D158" s="63"/>
      <c r="E158" s="63"/>
      <c r="F158" s="63"/>
      <c r="G158" s="63"/>
      <c r="H158" s="63"/>
      <c r="I158" s="63"/>
      <c r="J158" s="63"/>
    </row>
    <row r="159" spans="1:10">
      <c r="A159" s="63"/>
      <c r="B159" s="63"/>
      <c r="C159" s="63"/>
      <c r="D159" s="63"/>
      <c r="E159" s="63"/>
      <c r="F159" s="63"/>
      <c r="G159" s="63"/>
      <c r="H159" s="63"/>
      <c r="I159" s="63"/>
      <c r="J159" s="63"/>
    </row>
    <row r="160" spans="1:10" ht="15.75">
      <c r="A160" s="84"/>
      <c r="B160" s="84"/>
      <c r="C160" s="84"/>
      <c r="D160" s="84"/>
      <c r="E160" s="84"/>
      <c r="F160" s="84"/>
      <c r="G160" s="84"/>
      <c r="H160" s="84"/>
      <c r="I160" s="84"/>
      <c r="J160" s="84"/>
    </row>
    <row r="161" spans="1:10">
      <c r="A161" s="63"/>
      <c r="B161" s="63"/>
      <c r="C161" s="63"/>
      <c r="D161" s="63"/>
      <c r="E161" s="63"/>
      <c r="F161" s="63"/>
      <c r="G161" s="63"/>
      <c r="H161" s="63"/>
      <c r="I161" s="63"/>
      <c r="J161" s="63"/>
    </row>
    <row r="162" spans="1:10">
      <c r="A162" s="130"/>
      <c r="B162" s="130"/>
      <c r="C162" s="130"/>
      <c r="D162" s="130"/>
      <c r="E162" s="130"/>
      <c r="F162" s="130"/>
      <c r="G162" s="130"/>
      <c r="H162" s="130"/>
      <c r="I162" s="130"/>
      <c r="J162" s="130"/>
    </row>
    <row r="163" spans="1:10">
      <c r="A163" s="129"/>
      <c r="B163" s="129"/>
      <c r="C163" s="129"/>
      <c r="D163" s="129"/>
      <c r="E163" s="129"/>
      <c r="F163" s="129"/>
      <c r="G163" s="129"/>
      <c r="H163" s="129"/>
      <c r="I163" s="129"/>
      <c r="J163" s="129"/>
    </row>
    <row r="164" spans="1:10" ht="15.75">
      <c r="A164" s="87"/>
      <c r="B164" s="87"/>
      <c r="C164" s="87"/>
      <c r="D164" s="87"/>
      <c r="E164" s="87"/>
      <c r="F164" s="87"/>
      <c r="G164" s="87"/>
      <c r="H164" s="87"/>
      <c r="I164" s="87"/>
      <c r="J164" s="87"/>
    </row>
    <row r="165" spans="1:10">
      <c r="A165" s="88"/>
      <c r="B165" s="88"/>
      <c r="C165" s="89"/>
      <c r="D165" s="70"/>
      <c r="E165" s="70"/>
      <c r="F165" s="70"/>
      <c r="G165" s="70"/>
      <c r="H165" s="70"/>
      <c r="I165" s="70"/>
      <c r="J165" s="70"/>
    </row>
    <row r="166" spans="1:10">
      <c r="A166" s="70"/>
      <c r="B166" s="70"/>
      <c r="C166" s="89"/>
      <c r="D166" s="89"/>
      <c r="E166" s="89"/>
      <c r="F166" s="89"/>
      <c r="G166" s="89"/>
      <c r="H166" s="63"/>
      <c r="I166" s="63"/>
      <c r="J166" s="89"/>
    </row>
    <row r="167" spans="1:10">
      <c r="A167" s="90"/>
      <c r="B167" s="91"/>
      <c r="C167" s="92"/>
      <c r="D167" s="53"/>
      <c r="E167" s="53"/>
      <c r="F167" s="53"/>
      <c r="G167" s="53"/>
      <c r="H167" s="93"/>
      <c r="I167" s="94"/>
      <c r="J167" s="43"/>
    </row>
    <row r="168" spans="1:10">
      <c r="A168" s="90"/>
      <c r="B168" s="91"/>
      <c r="C168" s="92"/>
      <c r="D168" s="53"/>
      <c r="E168" s="53"/>
      <c r="F168" s="53"/>
      <c r="G168" s="53"/>
      <c r="H168" s="95"/>
      <c r="I168" s="96"/>
      <c r="J168" s="43"/>
    </row>
    <row r="169" spans="1:10">
      <c r="A169" s="54"/>
      <c r="B169" s="54"/>
      <c r="C169" s="71"/>
      <c r="D169" s="57"/>
      <c r="E169" s="57"/>
      <c r="F169" s="57"/>
      <c r="G169" s="57"/>
      <c r="H169" s="58"/>
      <c r="I169" s="31"/>
      <c r="J169" s="83"/>
    </row>
    <row r="170" spans="1:10">
      <c r="A170" s="54"/>
      <c r="B170" s="54"/>
      <c r="C170" s="71"/>
      <c r="D170" s="57"/>
      <c r="E170" s="57"/>
      <c r="F170" s="57"/>
      <c r="G170" s="57"/>
      <c r="H170" s="58"/>
      <c r="I170" s="59"/>
      <c r="J170" s="97"/>
    </row>
    <row r="171" spans="1:10">
      <c r="A171" s="54"/>
      <c r="B171" s="54"/>
      <c r="C171" s="71"/>
      <c r="D171" s="57"/>
      <c r="E171" s="57"/>
      <c r="F171" s="57"/>
      <c r="G171" s="57"/>
      <c r="H171" s="58"/>
      <c r="I171" s="31"/>
      <c r="J171" s="83"/>
    </row>
    <row r="172" spans="1:10">
      <c r="A172" s="98"/>
      <c r="B172" s="98"/>
      <c r="C172" s="99"/>
      <c r="D172" s="57"/>
      <c r="E172" s="57"/>
      <c r="F172" s="57"/>
      <c r="G172" s="57"/>
      <c r="H172" s="58"/>
      <c r="I172" s="59"/>
      <c r="J172" s="83"/>
    </row>
    <row r="173" spans="1:10">
      <c r="A173" s="54"/>
      <c r="B173" s="54"/>
      <c r="C173" s="71"/>
      <c r="D173" s="57"/>
      <c r="E173" s="57"/>
      <c r="F173" s="57"/>
      <c r="G173" s="57"/>
      <c r="H173" s="58"/>
      <c r="I173" s="31"/>
      <c r="J173" s="83"/>
    </row>
    <row r="174" spans="1:10">
      <c r="A174" s="54"/>
      <c r="B174" s="54"/>
      <c r="C174" s="71"/>
      <c r="D174" s="57"/>
      <c r="E174" s="57"/>
      <c r="F174" s="57"/>
      <c r="G174" s="57"/>
      <c r="H174" s="58"/>
      <c r="I174" s="59"/>
      <c r="J174" s="83"/>
    </row>
    <row r="175" spans="1:10">
      <c r="A175" s="54"/>
      <c r="B175" s="54"/>
      <c r="C175" s="71"/>
      <c r="D175" s="57"/>
      <c r="E175" s="57"/>
      <c r="F175" s="57"/>
      <c r="G175" s="57"/>
      <c r="H175" s="58"/>
      <c r="I175" s="31"/>
      <c r="J175" s="83"/>
    </row>
    <row r="176" spans="1:10">
      <c r="A176" s="54"/>
      <c r="B176" s="54"/>
      <c r="C176" s="71"/>
      <c r="D176" s="57"/>
      <c r="E176" s="57"/>
      <c r="F176" s="57"/>
      <c r="G176" s="57"/>
      <c r="H176" s="58"/>
      <c r="I176" s="59"/>
      <c r="J176" s="83"/>
    </row>
    <row r="177" spans="1:10">
      <c r="A177" s="54"/>
      <c r="B177" s="54"/>
      <c r="C177" s="71"/>
      <c r="D177" s="57"/>
      <c r="E177" s="57"/>
      <c r="F177" s="57"/>
      <c r="G177" s="57"/>
      <c r="H177" s="58"/>
      <c r="I177" s="31"/>
      <c r="J177" s="83"/>
    </row>
    <row r="178" spans="1:10">
      <c r="A178" s="54"/>
      <c r="B178" s="54"/>
      <c r="C178" s="71"/>
      <c r="D178" s="57"/>
      <c r="E178" s="57"/>
      <c r="F178" s="57"/>
      <c r="G178" s="57"/>
      <c r="H178" s="58"/>
      <c r="I178" s="59"/>
      <c r="J178" s="83"/>
    </row>
    <row r="179" spans="1:10">
      <c r="A179" s="54"/>
      <c r="B179" s="54"/>
      <c r="C179" s="71"/>
      <c r="D179" s="57"/>
      <c r="E179" s="57"/>
      <c r="F179" s="57"/>
      <c r="G179" s="57"/>
      <c r="H179" s="58"/>
      <c r="I179" s="31"/>
      <c r="J179" s="83"/>
    </row>
    <row r="180" spans="1:10">
      <c r="A180" s="54"/>
      <c r="B180" s="54"/>
      <c r="C180" s="71"/>
      <c r="D180" s="57"/>
      <c r="E180" s="57"/>
      <c r="F180" s="57"/>
      <c r="G180" s="57"/>
      <c r="H180" s="58"/>
      <c r="I180" s="59"/>
      <c r="J180" s="83"/>
    </row>
    <row r="181" spans="1:10">
      <c r="A181" s="54"/>
      <c r="B181" s="54"/>
      <c r="C181" s="71"/>
      <c r="D181" s="57"/>
      <c r="E181" s="57"/>
      <c r="F181" s="57"/>
      <c r="G181" s="57"/>
      <c r="H181" s="58"/>
      <c r="I181" s="31"/>
      <c r="J181" s="83"/>
    </row>
    <row r="182" spans="1:10">
      <c r="A182" s="54"/>
      <c r="B182" s="54"/>
      <c r="C182" s="71"/>
      <c r="D182" s="57"/>
      <c r="E182" s="57"/>
      <c r="F182" s="57"/>
      <c r="G182" s="57"/>
      <c r="H182" s="58"/>
      <c r="I182" s="59"/>
      <c r="J182" s="83"/>
    </row>
    <row r="183" spans="1:10" ht="15.75" customHeight="1">
      <c r="A183" s="54"/>
      <c r="B183" s="54"/>
      <c r="C183" s="71"/>
      <c r="D183" s="57"/>
      <c r="E183" s="57"/>
      <c r="F183" s="57"/>
      <c r="G183" s="57"/>
      <c r="H183" s="58"/>
      <c r="I183" s="31"/>
      <c r="J183" s="83"/>
    </row>
    <row r="184" spans="1:10" ht="14.25" customHeight="1">
      <c r="A184" s="54"/>
      <c r="B184" s="54"/>
      <c r="C184" s="71"/>
      <c r="D184" s="57"/>
      <c r="E184" s="57"/>
      <c r="F184" s="57"/>
      <c r="G184" s="57"/>
      <c r="H184" s="58"/>
      <c r="I184" s="59"/>
      <c r="J184" s="83"/>
    </row>
    <row r="185" spans="1:10">
      <c r="A185" s="54"/>
      <c r="B185" s="54"/>
      <c r="C185" s="71"/>
      <c r="D185" s="57"/>
      <c r="E185" s="57"/>
      <c r="F185" s="57"/>
      <c r="G185" s="57"/>
      <c r="H185" s="58"/>
      <c r="I185" s="31"/>
      <c r="J185" s="83"/>
    </row>
    <row r="186" spans="1:10">
      <c r="A186" s="54"/>
      <c r="B186" s="54"/>
      <c r="C186" s="71"/>
      <c r="D186" s="57"/>
      <c r="E186" s="57"/>
      <c r="F186" s="57"/>
      <c r="G186" s="57"/>
      <c r="H186" s="58"/>
      <c r="I186" s="59"/>
      <c r="J186" s="83"/>
    </row>
    <row r="187" spans="1:10">
      <c r="A187" s="54"/>
      <c r="B187" s="54"/>
      <c r="C187" s="71"/>
      <c r="D187" s="57"/>
      <c r="E187" s="57"/>
      <c r="F187" s="57"/>
      <c r="G187" s="57"/>
      <c r="H187" s="58"/>
      <c r="I187" s="31"/>
      <c r="J187" s="83"/>
    </row>
    <row r="188" spans="1:10">
      <c r="A188" s="54"/>
      <c r="B188" s="54"/>
      <c r="C188" s="71"/>
      <c r="D188" s="57"/>
      <c r="E188" s="57"/>
      <c r="F188" s="57"/>
      <c r="G188" s="57"/>
      <c r="H188" s="58"/>
      <c r="I188" s="59"/>
      <c r="J188" s="83"/>
    </row>
    <row r="189" spans="1:10" ht="14.25" customHeight="1">
      <c r="A189" s="54"/>
      <c r="B189" s="54"/>
      <c r="C189" s="71"/>
      <c r="D189" s="57"/>
      <c r="E189" s="57"/>
      <c r="F189" s="57"/>
      <c r="G189" s="57"/>
      <c r="H189" s="58"/>
      <c r="I189" s="31"/>
      <c r="J189" s="83"/>
    </row>
    <row r="190" spans="1:10">
      <c r="A190" s="54"/>
      <c r="B190" s="54"/>
      <c r="C190" s="71"/>
      <c r="D190" s="57"/>
      <c r="E190" s="57"/>
      <c r="F190" s="57"/>
      <c r="G190" s="57"/>
      <c r="H190" s="58"/>
      <c r="I190" s="59"/>
      <c r="J190" s="97"/>
    </row>
    <row r="191" spans="1:10" ht="15" customHeight="1">
      <c r="A191" s="63"/>
      <c r="B191" s="63"/>
      <c r="C191" s="63"/>
      <c r="D191" s="63"/>
      <c r="E191" s="63"/>
      <c r="F191" s="63"/>
      <c r="G191" s="63"/>
      <c r="H191" s="58"/>
      <c r="I191" s="31"/>
      <c r="J191" s="83"/>
    </row>
    <row r="192" spans="1:10">
      <c r="A192" s="63"/>
      <c r="B192" s="63"/>
      <c r="C192" s="63"/>
      <c r="D192" s="63"/>
      <c r="E192" s="63"/>
      <c r="F192" s="63"/>
      <c r="G192" s="63"/>
      <c r="H192" s="58"/>
      <c r="I192" s="59"/>
      <c r="J192" s="83"/>
    </row>
    <row r="193" spans="1:10">
      <c r="H193" s="20"/>
      <c r="I193" s="24"/>
      <c r="J193" s="44"/>
    </row>
    <row r="194" spans="1:10">
      <c r="H194" s="20"/>
      <c r="I194" s="23"/>
      <c r="J194" s="44"/>
    </row>
    <row r="195" spans="1:10">
      <c r="H195" s="20"/>
      <c r="I195" s="24"/>
      <c r="J195" s="44"/>
    </row>
    <row r="196" spans="1:10">
      <c r="A196" s="29"/>
      <c r="B196" s="29"/>
      <c r="C196" s="30"/>
      <c r="D196" s="19"/>
      <c r="E196" s="19"/>
      <c r="F196" s="19"/>
      <c r="G196" s="19"/>
      <c r="H196" s="20"/>
      <c r="I196" s="23"/>
      <c r="J196" s="44"/>
    </row>
    <row r="197" spans="1:10">
      <c r="A197" s="29"/>
      <c r="B197" s="29"/>
      <c r="C197" s="30"/>
      <c r="D197" s="19"/>
      <c r="E197" s="19"/>
      <c r="F197" s="19"/>
      <c r="G197" s="19"/>
      <c r="H197" s="20"/>
      <c r="I197" s="24"/>
      <c r="J197" s="44"/>
    </row>
    <row r="198" spans="1:10">
      <c r="A198" s="29"/>
      <c r="B198" s="29"/>
      <c r="C198" s="30"/>
      <c r="D198" s="19"/>
      <c r="E198" s="19"/>
      <c r="F198" s="19"/>
      <c r="G198" s="19"/>
      <c r="H198" s="20"/>
      <c r="I198" s="23"/>
      <c r="J198" s="44"/>
    </row>
    <row r="199" spans="1:10">
      <c r="A199" s="29"/>
      <c r="B199" s="29"/>
      <c r="C199" s="30"/>
      <c r="D199" s="19"/>
      <c r="E199" s="19"/>
      <c r="F199" s="19"/>
      <c r="G199" s="19"/>
      <c r="H199" s="20"/>
      <c r="I199" s="24"/>
      <c r="J199" s="44"/>
    </row>
    <row r="200" spans="1:10">
      <c r="A200" s="29"/>
      <c r="B200" s="29"/>
      <c r="C200" s="30"/>
      <c r="D200" s="19"/>
      <c r="E200" s="19"/>
      <c r="F200" s="19"/>
      <c r="G200" s="19"/>
      <c r="H200" s="20"/>
      <c r="I200" s="23"/>
      <c r="J200" s="44"/>
    </row>
    <row r="201" spans="1:10">
      <c r="A201" s="29"/>
      <c r="B201" s="29"/>
      <c r="C201" s="30"/>
      <c r="D201" s="19"/>
      <c r="E201" s="19"/>
      <c r="F201" s="19"/>
      <c r="G201" s="19"/>
      <c r="H201" s="20"/>
      <c r="I201" s="24"/>
      <c r="J201" s="44"/>
    </row>
    <row r="202" spans="1:10">
      <c r="A202" s="29"/>
      <c r="B202" s="29"/>
      <c r="C202" s="30"/>
      <c r="D202" s="19"/>
      <c r="E202" s="19"/>
      <c r="F202" s="19"/>
      <c r="G202" s="19"/>
      <c r="H202" s="20"/>
      <c r="I202" s="23"/>
      <c r="J202" s="44"/>
    </row>
    <row r="203" spans="1:10">
      <c r="A203" s="29"/>
      <c r="B203" s="29"/>
      <c r="C203" s="30"/>
      <c r="D203" s="19"/>
      <c r="E203" s="19"/>
      <c r="F203" s="19"/>
      <c r="G203" s="19"/>
      <c r="H203" s="20"/>
      <c r="I203" s="24"/>
      <c r="J203" s="44"/>
    </row>
    <row r="204" spans="1:10">
      <c r="A204" s="29"/>
      <c r="B204" s="29"/>
      <c r="C204" s="30"/>
      <c r="D204" s="19"/>
      <c r="E204" s="19"/>
      <c r="F204" s="19"/>
      <c r="G204" s="19"/>
      <c r="H204" s="20"/>
      <c r="I204" s="23"/>
      <c r="J204" s="44"/>
    </row>
    <row r="205" spans="1:10">
      <c r="A205" s="29"/>
      <c r="B205" s="29"/>
      <c r="C205" s="30"/>
      <c r="D205" s="19"/>
      <c r="E205" s="19"/>
      <c r="F205" s="19"/>
      <c r="G205" s="19"/>
      <c r="H205" s="20"/>
      <c r="I205" s="24"/>
      <c r="J205" s="44"/>
    </row>
    <row r="206" spans="1:10">
      <c r="A206" s="29"/>
      <c r="B206" s="29"/>
      <c r="C206" s="30"/>
      <c r="D206" s="19"/>
      <c r="E206" s="19"/>
      <c r="F206" s="19"/>
      <c r="G206" s="19"/>
      <c r="H206" s="20"/>
      <c r="I206" s="23"/>
      <c r="J206" s="44"/>
    </row>
    <row r="207" spans="1:10">
      <c r="A207" s="29"/>
      <c r="B207" s="29"/>
      <c r="C207" s="30"/>
      <c r="D207" s="19"/>
      <c r="E207" s="19"/>
      <c r="F207" s="19"/>
      <c r="G207" s="19"/>
      <c r="H207" s="20"/>
      <c r="I207" s="24"/>
      <c r="J207" s="44"/>
    </row>
    <row r="208" spans="1:10">
      <c r="A208" s="29"/>
      <c r="B208" s="29"/>
      <c r="C208" s="30"/>
      <c r="D208" s="19"/>
      <c r="E208" s="19"/>
      <c r="F208" s="19"/>
      <c r="G208" s="19"/>
      <c r="H208" s="20"/>
      <c r="I208" s="23"/>
      <c r="J208" s="44"/>
    </row>
    <row r="209" spans="1:10">
      <c r="A209" s="29"/>
      <c r="B209" s="29"/>
      <c r="C209" s="30"/>
      <c r="D209" s="19"/>
      <c r="E209" s="19"/>
      <c r="F209" s="19"/>
      <c r="G209" s="19"/>
      <c r="H209" s="20"/>
      <c r="I209" s="24"/>
      <c r="J209" s="44"/>
    </row>
    <row r="210" spans="1:10">
      <c r="A210" s="29"/>
      <c r="B210" s="29"/>
      <c r="C210" s="30"/>
      <c r="D210" s="19"/>
      <c r="E210" s="19"/>
      <c r="F210" s="19"/>
      <c r="G210" s="19"/>
      <c r="H210" s="20"/>
      <c r="I210" s="23"/>
      <c r="J210" s="44"/>
    </row>
    <row r="211" spans="1:10">
      <c r="A211" s="29"/>
      <c r="B211" s="29"/>
      <c r="C211" s="30"/>
      <c r="D211" s="19"/>
      <c r="E211" s="19"/>
      <c r="F211" s="19"/>
      <c r="G211" s="19"/>
      <c r="H211" s="20"/>
      <c r="I211" s="24"/>
      <c r="J211" s="44"/>
    </row>
    <row r="212" spans="1:10">
      <c r="A212" s="26"/>
      <c r="B212" s="26"/>
      <c r="C212" s="28"/>
      <c r="D212" s="19"/>
      <c r="E212" s="19"/>
      <c r="F212" s="19"/>
      <c r="G212" s="19"/>
      <c r="H212" s="20"/>
      <c r="I212" s="23"/>
      <c r="J212" s="45"/>
    </row>
    <row r="214" spans="1:10" ht="15.75">
      <c r="A214" s="12"/>
      <c r="B214" s="12"/>
      <c r="C214" s="13"/>
      <c r="D214" s="13"/>
      <c r="E214" s="13"/>
      <c r="F214" s="13"/>
      <c r="H214" s="42"/>
      <c r="I214" s="42"/>
    </row>
    <row r="215" spans="1:10" ht="15.75">
      <c r="A215" s="12"/>
      <c r="B215" s="12"/>
      <c r="C215" s="13"/>
      <c r="D215" s="13"/>
      <c r="E215" s="13"/>
      <c r="F215" s="13"/>
      <c r="H215" s="42"/>
      <c r="I215" s="42"/>
    </row>
    <row r="216" spans="1:10">
      <c r="A216" s="14"/>
      <c r="B216" s="14"/>
      <c r="C216" s="13"/>
      <c r="D216" s="13"/>
      <c r="E216" s="13"/>
      <c r="F216" s="13"/>
      <c r="H216" s="13"/>
      <c r="I216" s="13"/>
    </row>
    <row r="217" spans="1:10" ht="15.75">
      <c r="A217" s="12"/>
      <c r="B217" s="12"/>
      <c r="C217" s="13"/>
      <c r="D217" s="13"/>
      <c r="E217" s="13"/>
      <c r="F217" s="13"/>
      <c r="H217" s="42"/>
      <c r="I217" s="42"/>
    </row>
    <row r="218" spans="1:10" ht="15.75">
      <c r="A218" s="12"/>
      <c r="B218" s="12"/>
      <c r="C218" s="13"/>
      <c r="D218" s="13"/>
      <c r="E218" s="13"/>
      <c r="F218" s="13"/>
      <c r="H218" s="42"/>
      <c r="I218" s="42"/>
    </row>
    <row r="219" spans="1:10">
      <c r="A219" s="6"/>
      <c r="B219" s="6"/>
    </row>
    <row r="220" spans="1:10" ht="15.75">
      <c r="A220" s="5"/>
      <c r="B220" s="5"/>
    </row>
    <row r="221" spans="1:10" ht="15.75">
      <c r="A221" s="5"/>
      <c r="B221" s="5"/>
    </row>
    <row r="268" spans="1:10" ht="15.75">
      <c r="A268" s="126" t="s">
        <v>0</v>
      </c>
      <c r="B268" s="126"/>
      <c r="C268" s="126"/>
      <c r="D268" s="126"/>
      <c r="E268" s="126"/>
      <c r="F268" s="126"/>
      <c r="G268" s="126"/>
      <c r="H268" s="126"/>
      <c r="I268" s="126"/>
      <c r="J268" s="126"/>
    </row>
    <row r="270" spans="1:10">
      <c r="A270" s="125" t="s">
        <v>7</v>
      </c>
      <c r="B270" s="125"/>
      <c r="C270" s="125"/>
      <c r="D270" s="125"/>
      <c r="E270" s="125"/>
      <c r="F270" s="125"/>
      <c r="G270" s="125"/>
      <c r="H270" s="125"/>
      <c r="I270" s="125"/>
      <c r="J270" s="125"/>
    </row>
    <row r="271" spans="1:10">
      <c r="A271" s="124"/>
      <c r="B271" s="124"/>
      <c r="C271" s="124"/>
      <c r="D271" s="124"/>
      <c r="E271" s="124"/>
      <c r="F271" s="124"/>
      <c r="G271" s="124"/>
      <c r="H271" s="124"/>
      <c r="I271" s="124"/>
      <c r="J271" s="124"/>
    </row>
    <row r="272" spans="1:10" ht="15.75">
      <c r="A272" s="7"/>
      <c r="B272" s="7"/>
      <c r="C272" s="7"/>
      <c r="D272" s="7"/>
      <c r="E272" s="7"/>
      <c r="F272" s="7"/>
      <c r="G272" s="7"/>
      <c r="H272" s="7"/>
      <c r="I272" s="7"/>
      <c r="J272" s="7"/>
    </row>
    <row r="273" spans="1:10">
      <c r="A273" s="1" t="s">
        <v>5</v>
      </c>
      <c r="B273" s="1"/>
      <c r="C273" s="8"/>
      <c r="D273" s="195" t="s">
        <v>9</v>
      </c>
      <c r="E273" s="195"/>
      <c r="F273" s="195"/>
      <c r="G273" s="195"/>
      <c r="H273" s="195"/>
      <c r="I273" s="195"/>
      <c r="J273" s="195"/>
    </row>
    <row r="274" spans="1:10">
      <c r="A274" s="203" t="s">
        <v>18</v>
      </c>
      <c r="B274" s="203"/>
      <c r="C274" s="203"/>
      <c r="D274" s="8"/>
      <c r="E274" s="8"/>
      <c r="F274" s="8"/>
      <c r="G274" s="8"/>
      <c r="H274" t="s">
        <v>10</v>
      </c>
      <c r="J274" s="8"/>
    </row>
    <row r="275" spans="1:10">
      <c r="A275" s="206" t="s">
        <v>11</v>
      </c>
      <c r="B275" s="127"/>
      <c r="C275" s="183" t="s">
        <v>12</v>
      </c>
      <c r="D275" s="17"/>
      <c r="E275" s="17"/>
      <c r="F275" s="17"/>
      <c r="G275" s="17"/>
      <c r="H275" s="33" t="s">
        <v>15</v>
      </c>
      <c r="I275" s="21" t="s">
        <v>13</v>
      </c>
      <c r="J275" s="190" t="s">
        <v>1</v>
      </c>
    </row>
    <row r="276" spans="1:10">
      <c r="A276" s="207"/>
      <c r="B276" s="128"/>
      <c r="C276" s="184"/>
      <c r="D276" s="18"/>
      <c r="E276" s="18"/>
      <c r="F276" s="18"/>
      <c r="G276" s="18"/>
      <c r="H276" s="34" t="s">
        <v>16</v>
      </c>
      <c r="I276" s="22" t="s">
        <v>14</v>
      </c>
      <c r="J276" s="191"/>
    </row>
    <row r="277" spans="1:10">
      <c r="A277" s="25"/>
      <c r="B277" s="25"/>
      <c r="C277" s="27"/>
      <c r="D277" s="19"/>
      <c r="E277" s="19"/>
      <c r="F277" s="19"/>
      <c r="G277" s="19"/>
      <c r="H277" s="20" t="e">
        <f>SUM(D277+E277+F277+G277+#REF!+#REF!)</f>
        <v>#REF!</v>
      </c>
      <c r="I277" s="32" t="e">
        <f>SUM(H277+H278)</f>
        <v>#REF!</v>
      </c>
      <c r="J277" s="189"/>
    </row>
    <row r="278" spans="1:10">
      <c r="A278" s="29"/>
      <c r="B278" s="29"/>
      <c r="C278" s="30"/>
      <c r="D278" s="19"/>
      <c r="E278" s="19"/>
      <c r="F278" s="19"/>
      <c r="G278" s="19"/>
      <c r="H278" s="20" t="e">
        <f>SUM(D278+E278+F278+G278+#REF!+#REF!)</f>
        <v>#REF!</v>
      </c>
      <c r="I278" s="23" t="e">
        <f>SUM(H277+H278)</f>
        <v>#REF!</v>
      </c>
      <c r="J278" s="187"/>
    </row>
    <row r="279" spans="1:10">
      <c r="A279" s="29"/>
      <c r="B279" s="29"/>
      <c r="C279" s="30"/>
      <c r="D279" s="19"/>
      <c r="E279" s="19"/>
      <c r="F279" s="19"/>
      <c r="G279" s="19"/>
      <c r="H279" s="20" t="e">
        <f>SUM(D279+E279+F279+G279+#REF!+#REF!)</f>
        <v>#REF!</v>
      </c>
      <c r="I279" s="31" t="e">
        <f>SUM(H279+H280)</f>
        <v>#REF!</v>
      </c>
      <c r="J279" s="178"/>
    </row>
    <row r="280" spans="1:10">
      <c r="A280" s="26"/>
      <c r="B280" s="26"/>
      <c r="C280" s="28"/>
      <c r="D280" s="19"/>
      <c r="E280" s="19"/>
      <c r="F280" s="19"/>
      <c r="G280" s="19"/>
      <c r="H280" s="20" t="e">
        <f>SUM(D280+E280+F280+G280+#REF!+#REF!)</f>
        <v>#REF!</v>
      </c>
      <c r="I280" s="23" t="e">
        <f>SUM(H279+H280)</f>
        <v>#REF!</v>
      </c>
      <c r="J280" s="178"/>
    </row>
    <row r="281" spans="1:10">
      <c r="A281" s="29"/>
      <c r="B281" s="29"/>
      <c r="C281" s="30"/>
      <c r="D281" s="19"/>
      <c r="E281" s="19"/>
      <c r="F281" s="19"/>
      <c r="G281" s="19"/>
      <c r="H281" s="20" t="e">
        <f>SUM(D281+E281+F281+G281+#REF!+#REF!)</f>
        <v>#REF!</v>
      </c>
      <c r="I281" s="24" t="e">
        <f>SUM(H281+H282)</f>
        <v>#REF!</v>
      </c>
      <c r="J281" s="178"/>
    </row>
    <row r="282" spans="1:10">
      <c r="A282" s="29"/>
      <c r="B282" s="29"/>
      <c r="C282" s="30"/>
      <c r="D282" s="19"/>
      <c r="E282" s="19"/>
      <c r="F282" s="19"/>
      <c r="G282" s="19"/>
      <c r="H282" s="20" t="e">
        <f>SUM(D282+E282+F282+G282+#REF!+#REF!)</f>
        <v>#REF!</v>
      </c>
      <c r="I282" s="23" t="e">
        <f>SUM(H281+H282)</f>
        <v>#REF!</v>
      </c>
      <c r="J282" s="178"/>
    </row>
    <row r="283" spans="1:10">
      <c r="A283" s="29"/>
      <c r="B283" s="29"/>
      <c r="C283" s="30"/>
      <c r="D283" s="19"/>
      <c r="E283" s="19"/>
      <c r="F283" s="19"/>
      <c r="G283" s="19"/>
      <c r="H283" s="20" t="e">
        <f>SUM(D283+E283+F283+G283+#REF!+#REF!)</f>
        <v>#REF!</v>
      </c>
      <c r="I283" s="24" t="e">
        <f>SUM(H283+H284)</f>
        <v>#REF!</v>
      </c>
      <c r="J283" s="178"/>
    </row>
    <row r="284" spans="1:10">
      <c r="A284" s="29"/>
      <c r="B284" s="29"/>
      <c r="C284" s="30"/>
      <c r="D284" s="19"/>
      <c r="E284" s="19"/>
      <c r="F284" s="19"/>
      <c r="G284" s="19"/>
      <c r="H284" s="20" t="e">
        <f>SUM(D284+E284+F284+G284+#REF!+#REF!)</f>
        <v>#REF!</v>
      </c>
      <c r="I284" s="23" t="e">
        <f>SUM(H283+H284)</f>
        <v>#REF!</v>
      </c>
      <c r="J284" s="178"/>
    </row>
    <row r="285" spans="1:10">
      <c r="A285" s="29"/>
      <c r="B285" s="29"/>
      <c r="C285" s="30"/>
      <c r="D285" s="19"/>
      <c r="E285" s="19"/>
      <c r="F285" s="19"/>
      <c r="G285" s="19"/>
      <c r="H285" s="20" t="e">
        <f>SUM(D285+E285+F285+G285+#REF!+#REF!)</f>
        <v>#REF!</v>
      </c>
      <c r="I285" s="24" t="e">
        <f>SUM(H285+H286)</f>
        <v>#REF!</v>
      </c>
      <c r="J285" s="178"/>
    </row>
    <row r="286" spans="1:10">
      <c r="A286" s="29"/>
      <c r="B286" s="29"/>
      <c r="C286" s="30"/>
      <c r="D286" s="19"/>
      <c r="E286" s="19"/>
      <c r="F286" s="19"/>
      <c r="G286" s="19"/>
      <c r="H286" s="20" t="e">
        <f>SUM(D286+E286+F286+G286+#REF!+#REF!)</f>
        <v>#REF!</v>
      </c>
      <c r="I286" s="23" t="e">
        <f>SUM(H285+H286)</f>
        <v>#REF!</v>
      </c>
      <c r="J286" s="178"/>
    </row>
    <row r="287" spans="1:10">
      <c r="A287" s="29"/>
      <c r="B287" s="29"/>
      <c r="C287" s="30"/>
      <c r="D287" s="19"/>
      <c r="E287" s="19"/>
      <c r="F287" s="19"/>
      <c r="G287" s="19"/>
      <c r="H287" s="20" t="e">
        <f>SUM(D287+E287+F287+G287+#REF!+#REF!)</f>
        <v>#REF!</v>
      </c>
      <c r="I287" s="24" t="e">
        <f>SUM(H287+H288)</f>
        <v>#REF!</v>
      </c>
      <c r="J287" s="178"/>
    </row>
    <row r="288" spans="1:10">
      <c r="A288" s="29"/>
      <c r="B288" s="29"/>
      <c r="C288" s="30"/>
      <c r="D288" s="19"/>
      <c r="E288" s="19"/>
      <c r="F288" s="19"/>
      <c r="G288" s="19"/>
      <c r="H288" s="20" t="e">
        <f>SUM(D288+E288+F288+G288+#REF!+#REF!)</f>
        <v>#REF!</v>
      </c>
      <c r="I288" s="23" t="e">
        <f>SUM(H287+H288)</f>
        <v>#REF!</v>
      </c>
      <c r="J288" s="178"/>
    </row>
    <row r="289" spans="1:10">
      <c r="A289" s="29"/>
      <c r="B289" s="29"/>
      <c r="C289" s="30"/>
      <c r="D289" s="19"/>
      <c r="E289" s="19"/>
      <c r="F289" s="19"/>
      <c r="G289" s="19"/>
      <c r="H289" s="20" t="e">
        <f>SUM(D289+E289+F289+G289+#REF!+#REF!)</f>
        <v>#REF!</v>
      </c>
      <c r="I289" s="24" t="e">
        <f>SUM(H289+H290)</f>
        <v>#REF!</v>
      </c>
      <c r="J289" s="178"/>
    </row>
    <row r="290" spans="1:10">
      <c r="A290" s="29"/>
      <c r="B290" s="29"/>
      <c r="C290" s="30"/>
      <c r="D290" s="19"/>
      <c r="E290" s="19"/>
      <c r="F290" s="19"/>
      <c r="G290" s="19"/>
      <c r="H290" s="20" t="e">
        <f>SUM(D290+E290+F290+G290+#REF!+#REF!)</f>
        <v>#REF!</v>
      </c>
      <c r="I290" s="23" t="e">
        <f>SUM(H289+H290)</f>
        <v>#REF!</v>
      </c>
      <c r="J290" s="178"/>
    </row>
    <row r="291" spans="1:10">
      <c r="A291" s="29"/>
      <c r="B291" s="29"/>
      <c r="C291" s="30"/>
      <c r="D291" s="19"/>
      <c r="E291" s="19"/>
      <c r="F291" s="19"/>
      <c r="G291" s="19"/>
      <c r="H291" s="20" t="e">
        <f>SUM(D291+E291+F291+G291+#REF!+#REF!)</f>
        <v>#REF!</v>
      </c>
      <c r="I291" s="24" t="e">
        <f>SUM(H291+H292)</f>
        <v>#REF!</v>
      </c>
      <c r="J291" s="178"/>
    </row>
    <row r="292" spans="1:10">
      <c r="A292" s="29"/>
      <c r="B292" s="29"/>
      <c r="C292" s="30"/>
      <c r="D292" s="19"/>
      <c r="E292" s="19"/>
      <c r="F292" s="19"/>
      <c r="G292" s="19"/>
      <c r="H292" s="20" t="e">
        <f>SUM(D292+E292+F292+G292+#REF!+#REF!)</f>
        <v>#REF!</v>
      </c>
      <c r="I292" s="23" t="e">
        <f>SUM(H291+H292)</f>
        <v>#REF!</v>
      </c>
      <c r="J292" s="178"/>
    </row>
    <row r="293" spans="1:10">
      <c r="A293" s="29"/>
      <c r="B293" s="29"/>
      <c r="C293" s="30"/>
      <c r="D293" s="19"/>
      <c r="E293" s="19"/>
      <c r="F293" s="19"/>
      <c r="G293" s="19"/>
      <c r="H293" s="20" t="e">
        <f>SUM(D293+E293+F293+G293+#REF!+#REF!)</f>
        <v>#REF!</v>
      </c>
      <c r="I293" s="24" t="e">
        <f>SUM(H293+H294)</f>
        <v>#REF!</v>
      </c>
      <c r="J293" s="178"/>
    </row>
    <row r="294" spans="1:10">
      <c r="A294" s="29"/>
      <c r="B294" s="29"/>
      <c r="C294" s="30"/>
      <c r="D294" s="19"/>
      <c r="E294" s="19"/>
      <c r="F294" s="19"/>
      <c r="G294" s="19"/>
      <c r="H294" s="20" t="e">
        <f>SUM(D294+E294+F294+G294+#REF!+#REF!)</f>
        <v>#REF!</v>
      </c>
      <c r="I294" s="23" t="e">
        <f>SUM(H293+H294)</f>
        <v>#REF!</v>
      </c>
      <c r="J294" s="178"/>
    </row>
    <row r="295" spans="1:10">
      <c r="A295" s="29"/>
      <c r="B295" s="29"/>
      <c r="C295" s="30"/>
      <c r="D295" s="19"/>
      <c r="E295" s="19"/>
      <c r="F295" s="19"/>
      <c r="G295" s="19"/>
      <c r="H295" s="20" t="e">
        <f>SUM(D295+E295+F295+G295+#REF!+#REF!)</f>
        <v>#REF!</v>
      </c>
      <c r="I295" s="24" t="e">
        <f>SUM(H295+H296)</f>
        <v>#REF!</v>
      </c>
      <c r="J295" s="178"/>
    </row>
    <row r="296" spans="1:10">
      <c r="A296" s="29"/>
      <c r="B296" s="29"/>
      <c r="C296" s="30"/>
      <c r="D296" s="19"/>
      <c r="E296" s="19"/>
      <c r="F296" s="19"/>
      <c r="G296" s="19"/>
      <c r="H296" s="20" t="e">
        <f>SUM(D296+E296+F296+G296+#REF!+#REF!)</f>
        <v>#REF!</v>
      </c>
      <c r="I296" s="23" t="e">
        <f>SUM(H295+H296)</f>
        <v>#REF!</v>
      </c>
      <c r="J296" s="178"/>
    </row>
    <row r="297" spans="1:10">
      <c r="A297" s="29"/>
      <c r="B297" s="29"/>
      <c r="C297" s="30"/>
      <c r="D297" s="19"/>
      <c r="E297" s="19"/>
      <c r="F297" s="19"/>
      <c r="G297" s="19"/>
      <c r="H297" s="20" t="e">
        <f>SUM(D297+E297+F297+G297+#REF!+#REF!)</f>
        <v>#REF!</v>
      </c>
      <c r="I297" s="24" t="e">
        <f>SUM(H297+H298)</f>
        <v>#REF!</v>
      </c>
      <c r="J297" s="178"/>
    </row>
    <row r="298" spans="1:10">
      <c r="A298" s="29"/>
      <c r="B298" s="29"/>
      <c r="C298" s="30"/>
      <c r="D298" s="19"/>
      <c r="E298" s="19"/>
      <c r="F298" s="19"/>
      <c r="G298" s="19"/>
      <c r="H298" s="20" t="e">
        <f>SUM(D298+E298+F298+G298+#REF!+#REF!)</f>
        <v>#REF!</v>
      </c>
      <c r="I298" s="23" t="e">
        <f>SUM(H297+H298)</f>
        <v>#REF!</v>
      </c>
      <c r="J298" s="187"/>
    </row>
    <row r="299" spans="1:10">
      <c r="A299" s="29"/>
      <c r="B299" s="29"/>
      <c r="C299" s="30"/>
      <c r="D299" s="19"/>
      <c r="E299" s="19"/>
      <c r="F299" s="19"/>
      <c r="G299" s="19"/>
      <c r="H299" s="20" t="e">
        <f>SUM(D299+E299+F299+G299+#REF!+#REF!)</f>
        <v>#REF!</v>
      </c>
      <c r="I299" s="24" t="e">
        <f>SUM(H299+H300)</f>
        <v>#REF!</v>
      </c>
      <c r="J299" s="178"/>
    </row>
    <row r="300" spans="1:10">
      <c r="A300" s="29"/>
      <c r="B300" s="29"/>
      <c r="C300" s="30"/>
      <c r="D300" s="19"/>
      <c r="E300" s="19"/>
      <c r="F300" s="19"/>
      <c r="G300" s="19"/>
      <c r="H300" s="20" t="e">
        <f>SUM(D300+E300+F300+G300+#REF!+#REF!)</f>
        <v>#REF!</v>
      </c>
      <c r="I300" s="23" t="e">
        <f>SUM(H299+H300)</f>
        <v>#REF!</v>
      </c>
      <c r="J300" s="178"/>
    </row>
    <row r="301" spans="1:10">
      <c r="A301" s="29"/>
      <c r="B301" s="29"/>
      <c r="C301" s="30"/>
      <c r="D301" s="19"/>
      <c r="E301" s="19"/>
      <c r="F301" s="19"/>
      <c r="G301" s="19"/>
      <c r="H301" s="20" t="e">
        <f>SUM(D301+E301+F301+G301+#REF!+#REF!)</f>
        <v>#REF!</v>
      </c>
      <c r="I301" s="24" t="e">
        <f>SUM(H301+H302)</f>
        <v>#REF!</v>
      </c>
      <c r="J301" s="178"/>
    </row>
    <row r="302" spans="1:10">
      <c r="A302" s="29"/>
      <c r="B302" s="29"/>
      <c r="C302" s="30"/>
      <c r="D302" s="19"/>
      <c r="E302" s="19"/>
      <c r="F302" s="19"/>
      <c r="G302" s="19"/>
      <c r="H302" s="20" t="e">
        <f>SUM(D302+E302+F302+G302+#REF!+#REF!)</f>
        <v>#REF!</v>
      </c>
      <c r="I302" s="23" t="e">
        <f>SUM(H301+H302)</f>
        <v>#REF!</v>
      </c>
      <c r="J302" s="178"/>
    </row>
    <row r="303" spans="1:10">
      <c r="A303" s="29"/>
      <c r="B303" s="29"/>
      <c r="C303" s="30"/>
      <c r="D303" s="19"/>
      <c r="E303" s="19"/>
      <c r="F303" s="19"/>
      <c r="G303" s="19"/>
      <c r="H303" s="20" t="e">
        <f>SUM(D303+E303+F303+G303+#REF!+#REF!)</f>
        <v>#REF!</v>
      </c>
      <c r="I303" s="24" t="e">
        <f>SUM(H303+H304)</f>
        <v>#REF!</v>
      </c>
      <c r="J303" s="178"/>
    </row>
    <row r="304" spans="1:10">
      <c r="A304" s="29"/>
      <c r="B304" s="29"/>
      <c r="C304" s="30"/>
      <c r="D304" s="19"/>
      <c r="E304" s="19"/>
      <c r="F304" s="19"/>
      <c r="G304" s="19"/>
      <c r="H304" s="20" t="e">
        <f>SUM(D304+E304+F304+G304+#REF!+#REF!)</f>
        <v>#REF!</v>
      </c>
      <c r="I304" s="23" t="e">
        <f>SUM(H303+H304)</f>
        <v>#REF!</v>
      </c>
      <c r="J304" s="178"/>
    </row>
    <row r="305" spans="1:10">
      <c r="A305" s="29"/>
      <c r="B305" s="29"/>
      <c r="C305" s="30"/>
      <c r="D305" s="19"/>
      <c r="E305" s="19"/>
      <c r="F305" s="19"/>
      <c r="G305" s="19"/>
      <c r="H305" s="20" t="e">
        <f>SUM(D305+E305+F305+G305+#REF!+#REF!)</f>
        <v>#REF!</v>
      </c>
      <c r="I305" s="24" t="e">
        <f>SUM(H305+H306)</f>
        <v>#REF!</v>
      </c>
      <c r="J305" s="178"/>
    </row>
    <row r="306" spans="1:10">
      <c r="A306" s="29"/>
      <c r="B306" s="29"/>
      <c r="C306" s="30"/>
      <c r="D306" s="19"/>
      <c r="E306" s="19"/>
      <c r="F306" s="19"/>
      <c r="G306" s="19"/>
      <c r="H306" s="20" t="e">
        <f>SUM(D306+E306+F306+G306+#REF!+#REF!)</f>
        <v>#REF!</v>
      </c>
      <c r="I306" s="23" t="e">
        <f>SUM(H305+H306)</f>
        <v>#REF!</v>
      </c>
      <c r="J306" s="178"/>
    </row>
    <row r="307" spans="1:10">
      <c r="A307" s="29"/>
      <c r="B307" s="29"/>
      <c r="C307" s="30"/>
      <c r="D307" s="19"/>
      <c r="E307" s="19"/>
      <c r="F307" s="19"/>
      <c r="G307" s="19"/>
      <c r="H307" s="20" t="e">
        <f>SUM(D307+E307+F307+G307+#REF!+#REF!)</f>
        <v>#REF!</v>
      </c>
      <c r="I307" s="24" t="e">
        <f>SUM(H307+H308)</f>
        <v>#REF!</v>
      </c>
      <c r="J307" s="178"/>
    </row>
    <row r="308" spans="1:10">
      <c r="A308" s="29"/>
      <c r="B308" s="29"/>
      <c r="C308" s="30"/>
      <c r="D308" s="19"/>
      <c r="E308" s="19"/>
      <c r="F308" s="19"/>
      <c r="G308" s="19"/>
      <c r="H308" s="20" t="e">
        <f>SUM(D308+E308+F308+G308+#REF!+#REF!)</f>
        <v>#REF!</v>
      </c>
      <c r="I308" s="23" t="e">
        <f>SUM(H307+H308)</f>
        <v>#REF!</v>
      </c>
      <c r="J308" s="178"/>
    </row>
    <row r="309" spans="1:10">
      <c r="A309" s="29"/>
      <c r="B309" s="29"/>
      <c r="C309" s="30"/>
      <c r="D309" s="19"/>
      <c r="E309" s="19"/>
      <c r="F309" s="19"/>
      <c r="G309" s="19"/>
      <c r="H309" s="20" t="e">
        <f>SUM(D309+E309+F309+G309+#REF!+#REF!)</f>
        <v>#REF!</v>
      </c>
      <c r="I309" s="24" t="e">
        <f>SUM(H309+H310)</f>
        <v>#REF!</v>
      </c>
      <c r="J309" s="178"/>
    </row>
    <row r="310" spans="1:10">
      <c r="A310" s="29"/>
      <c r="B310" s="29"/>
      <c r="C310" s="30"/>
      <c r="D310" s="19"/>
      <c r="E310" s="19"/>
      <c r="F310" s="19"/>
      <c r="G310" s="19"/>
      <c r="H310" s="20" t="e">
        <f>SUM(D310+E310+F310+G310+#REF!+#REF!)</f>
        <v>#REF!</v>
      </c>
      <c r="I310" s="23" t="e">
        <f>SUM(H309+H310)</f>
        <v>#REF!</v>
      </c>
      <c r="J310" s="178"/>
    </row>
    <row r="311" spans="1:10">
      <c r="A311" s="29"/>
      <c r="B311" s="29"/>
      <c r="C311" s="30"/>
      <c r="D311" s="19"/>
      <c r="E311" s="19"/>
      <c r="F311" s="19"/>
      <c r="G311" s="19"/>
      <c r="H311" s="20" t="e">
        <f>SUM(D311+E311+F311+G311+#REF!+#REF!)</f>
        <v>#REF!</v>
      </c>
      <c r="I311" s="24" t="e">
        <f>SUM(H311+H312)</f>
        <v>#REF!</v>
      </c>
      <c r="J311" s="178"/>
    </row>
    <row r="312" spans="1:10">
      <c r="A312" s="29"/>
      <c r="B312" s="29"/>
      <c r="C312" s="30"/>
      <c r="D312" s="19"/>
      <c r="E312" s="19"/>
      <c r="F312" s="19"/>
      <c r="G312" s="19"/>
      <c r="H312" s="20" t="e">
        <f>SUM(D312+E312+F312+G312+#REF!+#REF!)</f>
        <v>#REF!</v>
      </c>
      <c r="I312" s="23" t="e">
        <f>SUM(H311+H312)</f>
        <v>#REF!</v>
      </c>
      <c r="J312" s="178"/>
    </row>
    <row r="313" spans="1:10">
      <c r="A313" s="29"/>
      <c r="B313" s="29"/>
      <c r="C313" s="30"/>
      <c r="D313" s="19"/>
      <c r="E313" s="19"/>
      <c r="F313" s="19"/>
      <c r="G313" s="19"/>
      <c r="H313" s="20" t="e">
        <f>SUM(D313+E313+F313+G313+#REF!+#REF!)</f>
        <v>#REF!</v>
      </c>
      <c r="I313" s="24" t="e">
        <f>SUM(H313+H314)</f>
        <v>#REF!</v>
      </c>
      <c r="J313" s="178"/>
    </row>
    <row r="314" spans="1:10">
      <c r="A314" s="29"/>
      <c r="B314" s="29"/>
      <c r="C314" s="30"/>
      <c r="D314" s="19"/>
      <c r="E314" s="19"/>
      <c r="F314" s="19"/>
      <c r="G314" s="19"/>
      <c r="H314" s="20" t="e">
        <f>SUM(D314+E314+F314+G314+#REF!+#REF!)</f>
        <v>#REF!</v>
      </c>
      <c r="I314" s="23" t="e">
        <f>SUM(H313+H314)</f>
        <v>#REF!</v>
      </c>
      <c r="J314" s="178"/>
    </row>
    <row r="315" spans="1:10">
      <c r="A315" s="29"/>
      <c r="B315" s="29"/>
      <c r="C315" s="30"/>
      <c r="D315" s="19"/>
      <c r="E315" s="19"/>
      <c r="F315" s="19"/>
      <c r="G315" s="19"/>
      <c r="H315" s="20" t="e">
        <f>SUM(D315+E315+F315+G315+#REF!+#REF!)</f>
        <v>#REF!</v>
      </c>
      <c r="I315" s="24" t="e">
        <f>SUM(H315+H316)</f>
        <v>#REF!</v>
      </c>
      <c r="J315" s="178"/>
    </row>
    <row r="316" spans="1:10">
      <c r="A316" s="29"/>
      <c r="B316" s="29"/>
      <c r="C316" s="30"/>
      <c r="D316" s="19"/>
      <c r="E316" s="19"/>
      <c r="F316" s="19"/>
      <c r="G316" s="19"/>
      <c r="H316" s="20" t="e">
        <f>SUM(D316+E316+F316+G316+#REF!+#REF!)</f>
        <v>#REF!</v>
      </c>
      <c r="I316" s="23" t="e">
        <f>SUM(H315+H316)</f>
        <v>#REF!</v>
      </c>
      <c r="J316" s="178"/>
    </row>
    <row r="317" spans="1:10">
      <c r="A317" s="29"/>
      <c r="B317" s="29"/>
      <c r="C317" s="30"/>
      <c r="D317" s="19"/>
      <c r="E317" s="19"/>
      <c r="F317" s="19"/>
      <c r="G317" s="19"/>
      <c r="H317" s="20" t="e">
        <f>SUM(D317+E317+F317+G317+#REF!+#REF!)</f>
        <v>#REF!</v>
      </c>
      <c r="I317" s="24" t="e">
        <f>SUM(H317+H318)</f>
        <v>#REF!</v>
      </c>
      <c r="J317" s="178"/>
    </row>
    <row r="318" spans="1:10">
      <c r="A318" s="29"/>
      <c r="B318" s="29"/>
      <c r="C318" s="30"/>
      <c r="D318" s="19"/>
      <c r="E318" s="19"/>
      <c r="F318" s="19"/>
      <c r="G318" s="19"/>
      <c r="H318" s="20" t="e">
        <f>SUM(D318+E318+F318+G318+#REF!+#REF!)</f>
        <v>#REF!</v>
      </c>
      <c r="I318" s="23" t="e">
        <f>SUM(H317+H318)</f>
        <v>#REF!</v>
      </c>
      <c r="J318" s="178"/>
    </row>
    <row r="319" spans="1:10">
      <c r="A319" s="29"/>
      <c r="B319" s="29"/>
      <c r="C319" s="30"/>
      <c r="D319" s="19"/>
      <c r="E319" s="19"/>
      <c r="F319" s="19"/>
      <c r="G319" s="19"/>
      <c r="H319" s="20" t="e">
        <f>SUM(D319+E319+F319+G319+#REF!+#REF!)</f>
        <v>#REF!</v>
      </c>
      <c r="I319" s="24" t="e">
        <f>SUM(H319+H320)</f>
        <v>#REF!</v>
      </c>
      <c r="J319" s="178"/>
    </row>
    <row r="320" spans="1:10">
      <c r="A320" s="26"/>
      <c r="B320" s="26"/>
      <c r="C320" s="28"/>
      <c r="D320" s="19"/>
      <c r="E320" s="19"/>
      <c r="F320" s="19"/>
      <c r="G320" s="19"/>
      <c r="H320" s="20" t="e">
        <f>SUM(D320+E320+F320+G320+#REF!+#REF!)</f>
        <v>#REF!</v>
      </c>
      <c r="I320" s="23" t="e">
        <f>SUM(H319+H320)</f>
        <v>#REF!</v>
      </c>
      <c r="J320" s="187"/>
    </row>
    <row r="322" spans="1:9" ht="15.75">
      <c r="A322" s="12" t="s">
        <v>2</v>
      </c>
      <c r="B322" s="12"/>
      <c r="C322" s="13"/>
      <c r="D322" s="13"/>
      <c r="E322" s="13"/>
      <c r="F322" s="13"/>
      <c r="H322" s="186"/>
      <c r="I322" s="186"/>
    </row>
    <row r="323" spans="1:9" ht="15.75">
      <c r="A323" s="12" t="s">
        <v>6</v>
      </c>
      <c r="B323" s="12"/>
      <c r="C323" s="13"/>
      <c r="D323" s="13"/>
      <c r="E323" s="13"/>
      <c r="F323" s="13"/>
      <c r="H323" s="188"/>
      <c r="I323" s="188"/>
    </row>
    <row r="324" spans="1:9">
      <c r="A324" s="14"/>
      <c r="B324" s="14"/>
      <c r="C324" s="13"/>
      <c r="D324" s="13"/>
      <c r="E324" s="13"/>
      <c r="F324" s="13"/>
      <c r="H324" s="13"/>
      <c r="I324" s="13"/>
    </row>
    <row r="325" spans="1:9" ht="15.75">
      <c r="A325" s="12" t="s">
        <v>3</v>
      </c>
      <c r="B325" s="12"/>
      <c r="C325" s="13"/>
      <c r="D325" s="13"/>
      <c r="E325" s="13"/>
      <c r="F325" s="13"/>
      <c r="H325" s="186"/>
      <c r="I325" s="186"/>
    </row>
    <row r="326" spans="1:9" ht="15.75">
      <c r="A326" s="12" t="s">
        <v>4</v>
      </c>
      <c r="B326" s="12"/>
      <c r="C326" s="13"/>
      <c r="D326" s="13"/>
      <c r="E326" s="13"/>
      <c r="F326" s="13"/>
      <c r="H326" s="186"/>
      <c r="I326" s="186"/>
    </row>
  </sheetData>
  <sortState ref="A69:I80">
    <sortCondition descending="1" ref="I69"/>
  </sortState>
  <mergeCells count="81">
    <mergeCell ref="J311:J312"/>
    <mergeCell ref="J94:J95"/>
    <mergeCell ref="J301:J302"/>
    <mergeCell ref="J303:J304"/>
    <mergeCell ref="J305:J306"/>
    <mergeCell ref="J307:J308"/>
    <mergeCell ref="J309:J310"/>
    <mergeCell ref="J291:J292"/>
    <mergeCell ref="J293:J294"/>
    <mergeCell ref="J295:J296"/>
    <mergeCell ref="J297:J298"/>
    <mergeCell ref="J299:J300"/>
    <mergeCell ref="D273:J273"/>
    <mergeCell ref="H325:I325"/>
    <mergeCell ref="H326:I326"/>
    <mergeCell ref="J313:J314"/>
    <mergeCell ref="J315:J316"/>
    <mergeCell ref="J317:J318"/>
    <mergeCell ref="J319:J320"/>
    <mergeCell ref="H322:I322"/>
    <mergeCell ref="H323:I323"/>
    <mergeCell ref="A275:A276"/>
    <mergeCell ref="C275:C276"/>
    <mergeCell ref="J275:J276"/>
    <mergeCell ref="J289:J290"/>
    <mergeCell ref="J277:J278"/>
    <mergeCell ref="J279:J280"/>
    <mergeCell ref="J281:J282"/>
    <mergeCell ref="J283:J284"/>
    <mergeCell ref="J285:J286"/>
    <mergeCell ref="J287:J288"/>
    <mergeCell ref="J92:J93"/>
    <mergeCell ref="J88:J89"/>
    <mergeCell ref="J90:J91"/>
    <mergeCell ref="A274:C274"/>
    <mergeCell ref="J77:J78"/>
    <mergeCell ref="A86:A87"/>
    <mergeCell ref="B86:B87"/>
    <mergeCell ref="C86:C87"/>
    <mergeCell ref="J86:J87"/>
    <mergeCell ref="C63:J63"/>
    <mergeCell ref="J81:J82"/>
    <mergeCell ref="J73:J74"/>
    <mergeCell ref="J75:J76"/>
    <mergeCell ref="J79:J80"/>
    <mergeCell ref="J69:J70"/>
    <mergeCell ref="J71:J72"/>
    <mergeCell ref="J23:J24"/>
    <mergeCell ref="J41:J42"/>
    <mergeCell ref="J35:J36"/>
    <mergeCell ref="J31:J32"/>
    <mergeCell ref="J33:J34"/>
    <mergeCell ref="J37:J38"/>
    <mergeCell ref="J39:J40"/>
    <mergeCell ref="J13:J14"/>
    <mergeCell ref="J15:J16"/>
    <mergeCell ref="J17:J18"/>
    <mergeCell ref="J19:J20"/>
    <mergeCell ref="J21:J22"/>
    <mergeCell ref="A9:A10"/>
    <mergeCell ref="B9:B10"/>
    <mergeCell ref="C9:C10"/>
    <mergeCell ref="J9:J10"/>
    <mergeCell ref="J11:J12"/>
    <mergeCell ref="A1:J1"/>
    <mergeCell ref="A2:J2"/>
    <mergeCell ref="A4:J4"/>
    <mergeCell ref="C6:J6"/>
    <mergeCell ref="H8:J8"/>
    <mergeCell ref="A29:A30"/>
    <mergeCell ref="B29:B30"/>
    <mergeCell ref="C29:C30"/>
    <mergeCell ref="J29:J30"/>
    <mergeCell ref="A67:A68"/>
    <mergeCell ref="B67:B68"/>
    <mergeCell ref="C67:C68"/>
    <mergeCell ref="J67:J68"/>
    <mergeCell ref="J43:J44"/>
    <mergeCell ref="A58:J58"/>
    <mergeCell ref="A59:J59"/>
    <mergeCell ref="A61:J61"/>
  </mergeCells>
  <pageMargins left="0.51181102362204722" right="0.11811023622047245" top="0" bottom="0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Результ.Клубова</vt:lpstr>
      <vt:lpstr>Результ. Чемп.обл.</vt:lpstr>
      <vt:lpstr>Лист2</vt:lpstr>
      <vt:lpstr>Лист3</vt:lpstr>
    </vt:vector>
  </TitlesOfParts>
  <Company>СДЮШОР 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osi</dc:creator>
  <cp:lastModifiedBy>Ирина</cp:lastModifiedBy>
  <cp:lastPrinted>2017-02-12T14:07:27Z</cp:lastPrinted>
  <dcterms:created xsi:type="dcterms:W3CDTF">2011-01-12T10:24:24Z</dcterms:created>
  <dcterms:modified xsi:type="dcterms:W3CDTF">2017-02-14T07:13:35Z</dcterms:modified>
</cp:coreProperties>
</file>