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6380" windowHeight="8070" tabRatio="912" firstSheet="2" activeTab="10"/>
  </bookViews>
  <sheets>
    <sheet name="титульник" sheetId="1" r:id="rId1"/>
    <sheet name="ст юноши" sheetId="2" r:id="rId2"/>
    <sheet name="юноши 2000-2002" sheetId="3" r:id="rId3"/>
    <sheet name="юноши 2000-2002 (2)" sheetId="4" r:id="rId4"/>
    <sheet name="мл. юн 2003-05" sheetId="5" r:id="rId5"/>
    <sheet name="мл. юн 2003-2005" sheetId="6" r:id="rId6"/>
    <sheet name="мл. юн 2006" sheetId="7" r:id="rId7"/>
    <sheet name="старшие дев." sheetId="8" r:id="rId8"/>
    <sheet name="девушки 2000-2002" sheetId="9" r:id="rId9"/>
    <sheet name="Младшие дев 2003 г.р." sheetId="10" r:id="rId10"/>
    <sheet name="Команда" sheetId="11" r:id="rId11"/>
    <sheet name="Эстафета" sheetId="13" r:id="rId12"/>
    <sheet name="Пор.выхода" sheetId="12" r:id="rId13"/>
    <sheet name="Судьи" sheetId="14" r:id="rId14"/>
  </sheets>
  <definedNames>
    <definedName name="_xlnm._FilterDatabase" localSheetId="5">'мл. юн 2003-2005'!#REF!</definedName>
    <definedName name="_xlnm._FilterDatabase" localSheetId="1" hidden="1">'ст юноши'!#REF!</definedName>
    <definedName name="Print_Area_1" localSheetId="10">Команда!$A$1:$K$29</definedName>
    <definedName name="_xlnm.Print_Area" localSheetId="12">Пор.выхода!$A$1:$G$143</definedName>
  </definedNames>
  <calcPr calcId="124519" refMode="R1C1"/>
</workbook>
</file>

<file path=xl/calcChain.xml><?xml version="1.0" encoding="utf-8"?>
<calcChain xmlns="http://schemas.openxmlformats.org/spreadsheetml/2006/main">
  <c r="J17" i="7"/>
  <c r="K17" s="1"/>
  <c r="L17" s="1"/>
  <c r="J16"/>
  <c r="K16" s="1"/>
  <c r="L16" s="1"/>
  <c r="J26" i="6" l="1"/>
  <c r="K26" s="1"/>
  <c r="L26" s="1"/>
  <c r="K17" i="3" l="1"/>
  <c r="L17" s="1"/>
  <c r="J17"/>
  <c r="J16"/>
  <c r="K16" s="1"/>
  <c r="L16" s="1"/>
  <c r="J22" i="2" l="1"/>
  <c r="K22" s="1"/>
  <c r="L22" s="1"/>
  <c r="K39"/>
  <c r="L39" s="1"/>
  <c r="J39"/>
  <c r="J38" i="4"/>
  <c r="K38" s="1"/>
  <c r="J37"/>
  <c r="K37"/>
  <c r="J25" i="3"/>
  <c r="K25" s="1"/>
  <c r="J26" i="5"/>
  <c r="K26" s="1"/>
  <c r="J56" i="4"/>
  <c r="K56" s="1"/>
  <c r="J19"/>
  <c r="K19" s="1"/>
  <c r="L19" s="1"/>
  <c r="J34"/>
  <c r="K34" s="1"/>
  <c r="J21" i="2"/>
  <c r="K21" s="1"/>
  <c r="L21" s="1"/>
  <c r="J55" i="4" l="1"/>
  <c r="K55" s="1"/>
  <c r="L55" s="1"/>
  <c r="J33" i="6"/>
  <c r="K33" s="1"/>
  <c r="L33" s="1"/>
  <c r="J51" i="4"/>
  <c r="K51" s="1"/>
  <c r="L51" s="1"/>
  <c r="J52"/>
  <c r="K52" s="1"/>
  <c r="L52" s="1"/>
  <c r="J54"/>
  <c r="K54" s="1"/>
  <c r="L54" s="1"/>
  <c r="J50"/>
  <c r="K50" s="1"/>
  <c r="L50" s="1"/>
  <c r="J53"/>
  <c r="K53" s="1"/>
  <c r="L53" s="1"/>
  <c r="J27" i="2" l="1"/>
  <c r="K27" s="1"/>
  <c r="L27" s="1"/>
  <c r="J23" i="7" l="1"/>
  <c r="K23" s="1"/>
  <c r="L23" s="1"/>
  <c r="J21"/>
  <c r="K21" s="1"/>
  <c r="L21" s="1"/>
  <c r="J20"/>
  <c r="K20" s="1"/>
  <c r="L20" s="1"/>
  <c r="J22"/>
  <c r="K22" s="1"/>
  <c r="L22" s="1"/>
  <c r="J19"/>
  <c r="K19" s="1"/>
  <c r="L19" s="1"/>
  <c r="J24"/>
  <c r="K24" s="1"/>
  <c r="L24" s="1"/>
  <c r="J15"/>
  <c r="K15" s="1"/>
  <c r="L15" s="1"/>
  <c r="J30" i="6"/>
  <c r="K30" s="1"/>
  <c r="L30" s="1"/>
  <c r="J36"/>
  <c r="K36" s="1"/>
  <c r="L36" s="1"/>
  <c r="J31"/>
  <c r="K31" s="1"/>
  <c r="L31" s="1"/>
  <c r="J35"/>
  <c r="K35" s="1"/>
  <c r="L35" s="1"/>
  <c r="J29"/>
  <c r="K29" s="1"/>
  <c r="L29" s="1"/>
  <c r="J34"/>
  <c r="K34" s="1"/>
  <c r="L34" s="1"/>
  <c r="J28"/>
  <c r="K28" s="1"/>
  <c r="L28" s="1"/>
  <c r="J32"/>
  <c r="K32" s="1"/>
  <c r="L32" s="1"/>
  <c r="J24"/>
  <c r="K24" s="1"/>
  <c r="L24" s="1"/>
  <c r="J25"/>
  <c r="K25" s="1"/>
  <c r="L25" s="1"/>
  <c r="J22"/>
  <c r="K22" s="1"/>
  <c r="L22" s="1"/>
  <c r="J21"/>
  <c r="K21" s="1"/>
  <c r="L21" s="1"/>
  <c r="J20"/>
  <c r="K20" s="1"/>
  <c r="L20" s="1"/>
  <c r="J18"/>
  <c r="K18" s="1"/>
  <c r="L18" s="1"/>
  <c r="J16"/>
  <c r="K16" s="1"/>
  <c r="L16" s="1"/>
  <c r="J17"/>
  <c r="K17" s="1"/>
  <c r="L17" s="1"/>
  <c r="J15"/>
  <c r="K15" s="1"/>
  <c r="L15" s="1"/>
  <c r="J21" i="5"/>
  <c r="K21" s="1"/>
  <c r="L21" s="1"/>
  <c r="J22"/>
  <c r="K22" s="1"/>
  <c r="L22" s="1"/>
  <c r="J25"/>
  <c r="K25" s="1"/>
  <c r="L25" s="1"/>
  <c r="J23"/>
  <c r="K23" s="1"/>
  <c r="L23" s="1"/>
  <c r="J24"/>
  <c r="K24" s="1"/>
  <c r="L24" s="1"/>
  <c r="J19"/>
  <c r="K19" s="1"/>
  <c r="L19" s="1"/>
  <c r="J16"/>
  <c r="K16" s="1"/>
  <c r="L16" s="1"/>
  <c r="J18"/>
  <c r="K18" s="1"/>
  <c r="L18" s="1"/>
  <c r="J17"/>
  <c r="K17" s="1"/>
  <c r="L17" s="1"/>
  <c r="J15"/>
  <c r="K15" s="1"/>
  <c r="L15" s="1"/>
  <c r="J44" i="4"/>
  <c r="K44" s="1"/>
  <c r="L44" s="1"/>
  <c r="J41"/>
  <c r="K41" s="1"/>
  <c r="L41" s="1"/>
  <c r="J43"/>
  <c r="K43" s="1"/>
  <c r="L43" s="1"/>
  <c r="J47"/>
  <c r="K47" s="1"/>
  <c r="L47" s="1"/>
  <c r="J46"/>
  <c r="K46" s="1"/>
  <c r="L46" s="1"/>
  <c r="J45"/>
  <c r="K45" s="1"/>
  <c r="L45" s="1"/>
  <c r="J42"/>
  <c r="K42" s="1"/>
  <c r="L42" s="1"/>
  <c r="J36"/>
  <c r="K36" s="1"/>
  <c r="L36" s="1"/>
  <c r="J33"/>
  <c r="K33" s="1"/>
  <c r="L33" s="1"/>
  <c r="J35"/>
  <c r="K35" s="1"/>
  <c r="L35" s="1"/>
  <c r="J26"/>
  <c r="K26" s="1"/>
  <c r="L26" s="1"/>
  <c r="J29"/>
  <c r="K29" s="1"/>
  <c r="L29" s="1"/>
  <c r="J30"/>
  <c r="K30" s="1"/>
  <c r="L30" s="1"/>
  <c r="J31"/>
  <c r="K31" s="1"/>
  <c r="L31" s="1"/>
  <c r="J28"/>
  <c r="K28" s="1"/>
  <c r="L28" s="1"/>
  <c r="J27"/>
  <c r="K27" s="1"/>
  <c r="L27" s="1"/>
  <c r="J23"/>
  <c r="K23" s="1"/>
  <c r="L23" s="1"/>
  <c r="J15"/>
  <c r="K15" s="1"/>
  <c r="L15" s="1"/>
  <c r="J22"/>
  <c r="K22" s="1"/>
  <c r="L22" s="1"/>
  <c r="J16"/>
  <c r="K16" s="1"/>
  <c r="L16" s="1"/>
  <c r="J20"/>
  <c r="K20" s="1"/>
  <c r="L20" s="1"/>
  <c r="J18"/>
  <c r="K18" s="1"/>
  <c r="L18" s="1"/>
  <c r="J21"/>
  <c r="K21" s="1"/>
  <c r="L21" s="1"/>
  <c r="J17"/>
  <c r="K17" s="1"/>
  <c r="L17" s="1"/>
  <c r="J31" i="3"/>
  <c r="K31" s="1"/>
  <c r="L31" s="1"/>
  <c r="J34"/>
  <c r="K34" s="1"/>
  <c r="L34" s="1"/>
  <c r="J35"/>
  <c r="K35" s="1"/>
  <c r="L35" s="1"/>
  <c r="J28"/>
  <c r="K28" s="1"/>
  <c r="L28" s="1"/>
  <c r="J36"/>
  <c r="K36" s="1"/>
  <c r="L36" s="1"/>
  <c r="J38"/>
  <c r="K38" s="1"/>
  <c r="L38" s="1"/>
  <c r="J32"/>
  <c r="K32" s="1"/>
  <c r="L32" s="1"/>
  <c r="J37"/>
  <c r="K37" s="1"/>
  <c r="L37" s="1"/>
  <c r="J30"/>
  <c r="K30" s="1"/>
  <c r="L30" s="1"/>
  <c r="J29"/>
  <c r="K29" s="1"/>
  <c r="L29" s="1"/>
  <c r="J33"/>
  <c r="K33" s="1"/>
  <c r="L33" s="1"/>
  <c r="J20"/>
  <c r="K20" s="1"/>
  <c r="L20" s="1"/>
  <c r="J23"/>
  <c r="K23" s="1"/>
  <c r="L23" s="1"/>
  <c r="J24"/>
  <c r="K24" s="1"/>
  <c r="L24" s="1"/>
  <c r="J19"/>
  <c r="K19" s="1"/>
  <c r="L19" s="1"/>
  <c r="J22"/>
  <c r="K22" s="1"/>
  <c r="L22" s="1"/>
  <c r="J21"/>
  <c r="K21" s="1"/>
  <c r="L21" s="1"/>
  <c r="J26"/>
  <c r="K26" s="1"/>
  <c r="J15"/>
  <c r="K15" s="1"/>
  <c r="L15" s="1"/>
  <c r="J38" i="2"/>
  <c r="K38" s="1"/>
  <c r="L38" s="1"/>
  <c r="J32"/>
  <c r="K32" s="1"/>
  <c r="L32" s="1"/>
  <c r="J35"/>
  <c r="K35" s="1"/>
  <c r="L35" s="1"/>
  <c r="J36"/>
  <c r="K36" s="1"/>
  <c r="L36" s="1"/>
  <c r="J34"/>
  <c r="K34" s="1"/>
  <c r="L34" s="1"/>
  <c r="J33"/>
  <c r="K33" s="1"/>
  <c r="L33" s="1"/>
  <c r="J37"/>
  <c r="K37" s="1"/>
  <c r="L37" s="1"/>
  <c r="J26"/>
  <c r="K26" s="1"/>
  <c r="L26" s="1"/>
  <c r="J28"/>
  <c r="K28" s="1"/>
  <c r="L28" s="1"/>
  <c r="J29"/>
  <c r="K29" s="1"/>
  <c r="L29" s="1"/>
  <c r="J25"/>
  <c r="K25" s="1"/>
  <c r="L25" s="1"/>
  <c r="J20"/>
  <c r="K20" s="1"/>
  <c r="L20" s="1"/>
  <c r="J19"/>
  <c r="K19" s="1"/>
  <c r="L19" s="1"/>
  <c r="J17"/>
  <c r="K17" s="1"/>
  <c r="L17" s="1"/>
  <c r="J15"/>
  <c r="K15" s="1"/>
  <c r="L15" s="1"/>
  <c r="J16"/>
  <c r="K16" s="1"/>
  <c r="L16" s="1"/>
</calcChain>
</file>

<file path=xl/sharedStrings.xml><?xml version="1.0" encoding="utf-8"?>
<sst xmlns="http://schemas.openxmlformats.org/spreadsheetml/2006/main" count="1216" uniqueCount="350">
  <si>
    <t>Департамент физической культуры и спорта  Вологодской области</t>
  </si>
  <si>
    <t>АУ  ФК и С ВО "Центр спортивной подготовки спортивных сборных команд Вологодской области "</t>
  </si>
  <si>
    <t>РО ООО ВФГС в Вологодской области</t>
  </si>
  <si>
    <t>П Р О Т О К О Л</t>
  </si>
  <si>
    <t>Первенство Вологодской области по гиревому спорту</t>
  </si>
  <si>
    <t>среди юношей и девушек</t>
  </si>
  <si>
    <t>9 апреля 2016 г.</t>
  </si>
  <si>
    <t>Региональное отделение Общероссийской общественной организации « Всероссийская Федерация гиревого спорта» в Вологодской области</t>
  </si>
  <si>
    <t>Первенства Вологодской области по гиревому спорту</t>
  </si>
  <si>
    <r>
      <t xml:space="preserve">Старшие юноши (1998-1999г.р.)   </t>
    </r>
    <r>
      <rPr>
        <b/>
        <sz val="11"/>
        <rFont val="Times New Roman"/>
        <family val="1"/>
        <charset val="204"/>
      </rPr>
      <t>ДВОЕБОРЬЕ</t>
    </r>
  </si>
  <si>
    <t>9 апреля 2016 года</t>
  </si>
  <si>
    <t>Регламент времени - 10 минут</t>
  </si>
  <si>
    <t>Вес гирь - 24кг.</t>
  </si>
  <si>
    <t>Место</t>
  </si>
  <si>
    <t>Фамилия, имя</t>
  </si>
  <si>
    <t>Команда</t>
  </si>
  <si>
    <t>Год рожд.</t>
  </si>
  <si>
    <t>Звание,разряд</t>
  </si>
  <si>
    <t>Собствен-ный вес</t>
  </si>
  <si>
    <t>Вес гирь</t>
  </si>
  <si>
    <t>Толчок</t>
  </si>
  <si>
    <t>Рывок</t>
  </si>
  <si>
    <t>Сумма двое-борья</t>
  </si>
  <si>
    <t>Сумма  *коэф</t>
  </si>
  <si>
    <t>Командные очки</t>
  </si>
  <si>
    <t>Выполненный норматив</t>
  </si>
  <si>
    <t>Тренер</t>
  </si>
  <si>
    <t>Сумма рук</t>
  </si>
  <si>
    <t>Рез-т</t>
  </si>
  <si>
    <t>Сокол</t>
  </si>
  <si>
    <t>Кириллов А.А</t>
  </si>
  <si>
    <t>Демин Александр</t>
  </si>
  <si>
    <t>Белозерск</t>
  </si>
  <si>
    <t>Попов А.И.</t>
  </si>
  <si>
    <t>Череповец</t>
  </si>
  <si>
    <t>Шемякин О.Л.</t>
  </si>
  <si>
    <t>Кириллов</t>
  </si>
  <si>
    <t>Бабкин А.В.</t>
  </si>
  <si>
    <t>Весовая категория до 63 кг</t>
  </si>
  <si>
    <t>Паланов Олег</t>
  </si>
  <si>
    <t>Кириллов А.А.</t>
  </si>
  <si>
    <t>Шарыпин Василий</t>
  </si>
  <si>
    <t>Кутузов Олег</t>
  </si>
  <si>
    <t>Смирнов Артем</t>
  </si>
  <si>
    <t>Весовая категория до 68 кг</t>
  </si>
  <si>
    <t>Карачевский Геннадий</t>
  </si>
  <si>
    <t>Бабаево</t>
  </si>
  <si>
    <t>Цветков А.С.</t>
  </si>
  <si>
    <t>Весовая категория до 73 кг.</t>
  </si>
  <si>
    <t>Никоноров Андрей</t>
  </si>
  <si>
    <t>Макаров Денис</t>
  </si>
  <si>
    <t>Весовая категория   свыше  73 кг</t>
  </si>
  <si>
    <t>Калаев А.В.</t>
  </si>
  <si>
    <t>Подольский Дмитрий</t>
  </si>
  <si>
    <t>Митрофанов Егор</t>
  </si>
  <si>
    <t>Региональное отделение Общероссийской общественной организации «Всероссийская Федерация гиревого спорта» в Вологодской области</t>
  </si>
  <si>
    <t>Устюжна</t>
  </si>
  <si>
    <t>Бабуев Е.В.</t>
  </si>
  <si>
    <t>Вытегра</t>
  </si>
  <si>
    <t>Огарев В.Я.</t>
  </si>
  <si>
    <t>Грязовец</t>
  </si>
  <si>
    <t>Целиков Л.К.</t>
  </si>
  <si>
    <t>Зайцева Н.Б.</t>
  </si>
  <si>
    <t>Весовая категория до 53 кг</t>
  </si>
  <si>
    <t>Бурмистров Алексей</t>
  </si>
  <si>
    <t>Иванов Никита</t>
  </si>
  <si>
    <t>Весовая категория до 58 кг</t>
  </si>
  <si>
    <t>Лебедев Вячеслав</t>
  </si>
  <si>
    <r>
      <t xml:space="preserve"> Юноши (2000-2002 г.р.)   </t>
    </r>
    <r>
      <rPr>
        <b/>
        <sz val="11"/>
        <rFont val="Times New Roman"/>
        <family val="1"/>
        <charset val="204"/>
      </rPr>
      <t>ДВОЕБОРЬЕ</t>
    </r>
  </si>
  <si>
    <t>Вес гирь/коэф*. - 16кг./1;24кг./2</t>
  </si>
  <si>
    <t>Весовая категория до 63 кг.</t>
  </si>
  <si>
    <t>Анфимов Олег</t>
  </si>
  <si>
    <t>Кузнецов Алексей</t>
  </si>
  <si>
    <t>Харюков Сергей</t>
  </si>
  <si>
    <t>Махонин Станислав</t>
  </si>
  <si>
    <t>Степанов Никита</t>
  </si>
  <si>
    <t>Изотов Виталий</t>
  </si>
  <si>
    <t>Весовая категория до 73 кг</t>
  </si>
  <si>
    <t>Лопатин Иван</t>
  </si>
  <si>
    <t>Нечаев Кирилл</t>
  </si>
  <si>
    <t>Перунов Николай</t>
  </si>
  <si>
    <t>Цветков Н.М.</t>
  </si>
  <si>
    <t>Уткин Иван</t>
  </si>
  <si>
    <t>Власов Евгений</t>
  </si>
  <si>
    <t>Региональное отделение Общероссийской общественной организации "Всероссийская Федерация гиревого спорта" в Вологодской области</t>
  </si>
  <si>
    <r>
      <t xml:space="preserve">Младшие юноши (2003-2005 г.р.)  </t>
    </r>
    <r>
      <rPr>
        <b/>
        <sz val="11"/>
        <rFont val="Times New Roman"/>
        <family val="1"/>
        <charset val="204"/>
      </rPr>
      <t xml:space="preserve"> ДВОЕБОРЬЕ</t>
    </r>
  </si>
  <si>
    <t>Вес гирь/коэфф*. - 8кг./1;  12кг./1.5.</t>
  </si>
  <si>
    <t>Весовая категория до 38 кг.</t>
  </si>
  <si>
    <t>Баранов Демьян</t>
  </si>
  <si>
    <t>Кудрявцев Даниил</t>
  </si>
  <si>
    <t>Бобылев Илларион</t>
  </si>
  <si>
    <t>Медведев Алексей</t>
  </si>
  <si>
    <t>Митрофанов Андрей</t>
  </si>
  <si>
    <t>Архиреев Иван</t>
  </si>
  <si>
    <t>Весовая категория до 43 кг.</t>
  </si>
  <si>
    <t>Савинов Василий</t>
  </si>
  <si>
    <t>Морев Никита</t>
  </si>
  <si>
    <t>Широков Матвей</t>
  </si>
  <si>
    <t>Региональное отделение Ощероссийской общественной организации "Всероссийская Федерация гиревого спорта" в Вологодской области</t>
  </si>
  <si>
    <r>
      <t xml:space="preserve">Младшие юноши (2003-2005 г.р.)   </t>
    </r>
    <r>
      <rPr>
        <b/>
        <sz val="11"/>
        <rFont val="Times New Roman"/>
        <family val="1"/>
        <charset val="204"/>
      </rPr>
      <t>ДВОЕБОРЬЕ</t>
    </r>
  </si>
  <si>
    <t>Вес гирь/коэфф*. -     12кг./1; 16 кг / 1,5.</t>
  </si>
  <si>
    <t>Весовая категория до 48 кг</t>
  </si>
  <si>
    <t>Шутов Александр</t>
  </si>
  <si>
    <t>Ипатов Андрей</t>
  </si>
  <si>
    <t>Симаков Михаил</t>
  </si>
  <si>
    <t>Старичков Артем</t>
  </si>
  <si>
    <t>Попов Андрей</t>
  </si>
  <si>
    <t>Весовая категория свыше 58 кг</t>
  </si>
  <si>
    <t>Савенко Денис</t>
  </si>
  <si>
    <t>Зайчиков Денис</t>
  </si>
  <si>
    <r>
      <t xml:space="preserve">Младшие юноши (2006 г.р. и моложе)   </t>
    </r>
    <r>
      <rPr>
        <b/>
        <sz val="11"/>
        <rFont val="Times New Roman"/>
        <family val="1"/>
        <charset val="204"/>
      </rPr>
      <t>ДВОЕБОРЬЕ</t>
    </r>
  </si>
  <si>
    <t>Вес гирь - 8кг.</t>
  </si>
  <si>
    <t>Весовая категория до 35 кг</t>
  </si>
  <si>
    <t>Комолов Вячеслав</t>
  </si>
  <si>
    <t>Гаар Владимир</t>
  </si>
  <si>
    <t>Богданов Иван</t>
  </si>
  <si>
    <t>Весовая категория свыше 35 кг</t>
  </si>
  <si>
    <t>Однорог Артур</t>
  </si>
  <si>
    <t>Региональное отделение ООО ВФГС  Вологодской области</t>
  </si>
  <si>
    <r>
      <t xml:space="preserve">Старшие девушки (1998-1999г.р.) </t>
    </r>
    <r>
      <rPr>
        <b/>
        <sz val="11"/>
        <rFont val="Times New Roman"/>
        <family val="1"/>
        <charset val="204"/>
      </rPr>
      <t xml:space="preserve"> РЫВОК</t>
    </r>
  </si>
  <si>
    <t>Вес гирь -  16кг.</t>
  </si>
  <si>
    <t>Рывок          (сумма рук)</t>
  </si>
  <si>
    <t>Рывок           *коэф.</t>
  </si>
  <si>
    <t>Абсолютная</t>
  </si>
  <si>
    <t>Региональное отделение ООО ВФГС Вологодской области</t>
  </si>
  <si>
    <r>
      <t xml:space="preserve"> Девушки (2000-2002 г.р.)  </t>
    </r>
    <r>
      <rPr>
        <b/>
        <sz val="11"/>
        <rFont val="Times New Roman"/>
        <family val="1"/>
        <charset val="204"/>
      </rPr>
      <t>РЫВОК</t>
    </r>
  </si>
  <si>
    <t>Вес гирь - 12 кг.</t>
  </si>
  <si>
    <t>Весовая категория до 53 кг.</t>
  </si>
  <si>
    <t>Яковлева Татьяна</t>
  </si>
  <si>
    <t>Щепанина Валерия</t>
  </si>
  <si>
    <t>Весовая категория свыше 53 кг.</t>
  </si>
  <si>
    <t>Стрелкова Нина</t>
  </si>
  <si>
    <t>Бенидзе Елизавета</t>
  </si>
  <si>
    <r>
      <t xml:space="preserve"> Младшие девушки (2003 г.р. и моложе)  </t>
    </r>
    <r>
      <rPr>
        <b/>
        <sz val="11"/>
        <rFont val="Times New Roman"/>
        <family val="1"/>
        <charset val="204"/>
      </rPr>
      <t>РЫВОК</t>
    </r>
  </si>
  <si>
    <t>Весовая категория св. 35 кг</t>
  </si>
  <si>
    <t>С В О Д Н Ы Й   П Р О Т О К О Л</t>
  </si>
  <si>
    <t>Первенства Вологодской области по гиревому спорту среди юношей и девушек</t>
  </si>
  <si>
    <t>МЕСТО</t>
  </si>
  <si>
    <t>КОМАНДА</t>
  </si>
  <si>
    <t>ОЧКИ</t>
  </si>
  <si>
    <t>ЮНОШИ</t>
  </si>
  <si>
    <t>ДЕВУШКИ</t>
  </si>
  <si>
    <t>ИТОГО</t>
  </si>
  <si>
    <t>Главный судья</t>
  </si>
  <si>
    <t>Смена</t>
  </si>
  <si>
    <t>Помост</t>
  </si>
  <si>
    <t>Карпов Максим</t>
  </si>
  <si>
    <t>б\р</t>
  </si>
  <si>
    <t>1 юн.</t>
  </si>
  <si>
    <t>3 юн.</t>
  </si>
  <si>
    <t>Родичев Василий</t>
  </si>
  <si>
    <t>Мехнецов Геннадий</t>
  </si>
  <si>
    <t>Грошев Матвей</t>
  </si>
  <si>
    <t>Иванова Ирина</t>
  </si>
  <si>
    <t>г. Грязовец</t>
  </si>
  <si>
    <t>БУ "Центр развития физической культуры и спорта" Грязовецкого муниципального района</t>
  </si>
  <si>
    <t>Воронин Артем</t>
  </si>
  <si>
    <t>3 юн</t>
  </si>
  <si>
    <t>Костыгов Кирилл</t>
  </si>
  <si>
    <t>Тихомиров Игорь</t>
  </si>
  <si>
    <t>Точмина Алина</t>
  </si>
  <si>
    <t>Шувалов С.Г. Шувалова Л.Г.</t>
  </si>
  <si>
    <t>Огарев В.Я., Шувалов С.Г. Шувалова Л.Г.</t>
  </si>
  <si>
    <t>Порядок выхода</t>
  </si>
  <si>
    <t>71.5</t>
  </si>
  <si>
    <t>Щадрин Денис</t>
  </si>
  <si>
    <t>Беляев Денис</t>
  </si>
  <si>
    <t>64.7</t>
  </si>
  <si>
    <t>Дорофеев Григорий</t>
  </si>
  <si>
    <t>Шексна</t>
  </si>
  <si>
    <t>Сарайков С.В.</t>
  </si>
  <si>
    <t>Цветков Дмитрий</t>
  </si>
  <si>
    <t>Басов Кирилл</t>
  </si>
  <si>
    <t xml:space="preserve">Занятое </t>
  </si>
  <si>
    <t>№</t>
  </si>
  <si>
    <t>результат</t>
  </si>
  <si>
    <t xml:space="preserve">Тренеры </t>
  </si>
  <si>
    <t>место</t>
  </si>
  <si>
    <t>КОЛИЧЕСТВО  ПОДЪЕМОВ</t>
  </si>
  <si>
    <t>Маклаков В.А.</t>
  </si>
  <si>
    <t>Первенства  Вологодской области по гиревому спорту</t>
  </si>
  <si>
    <t>ЭСТАФЕТА. ТОЛЧОК КЛАССИЧЕСКИЙ.</t>
  </si>
  <si>
    <t>09 апреля 2016 года</t>
  </si>
  <si>
    <t>Анисимов Алексей</t>
  </si>
  <si>
    <t>Абдуллин Мирослав</t>
  </si>
  <si>
    <t>Беляев Александр</t>
  </si>
  <si>
    <t>Снегов Алексей</t>
  </si>
  <si>
    <t>Спириденок Александр</t>
  </si>
  <si>
    <t>Рудаков Андрей</t>
  </si>
  <si>
    <t>Чекалев Егор</t>
  </si>
  <si>
    <t>Ромичев Иван</t>
  </si>
  <si>
    <t>Скипин Артем</t>
  </si>
  <si>
    <t>Рассказов Антон</t>
  </si>
  <si>
    <t>Агеев Кирилл</t>
  </si>
  <si>
    <t>1 юн</t>
  </si>
  <si>
    <t>Кудряшов Александр</t>
  </si>
  <si>
    <t>Воеводин Евгений</t>
  </si>
  <si>
    <t>2 юн</t>
  </si>
  <si>
    <t>Новожилов Артем</t>
  </si>
  <si>
    <t>Мосин Владимир</t>
  </si>
  <si>
    <t>Ляпугин Даниил</t>
  </si>
  <si>
    <t>Андреев Иван</t>
  </si>
  <si>
    <t>Калинин Александр</t>
  </si>
  <si>
    <t>Белов Максим</t>
  </si>
  <si>
    <t>Кукушкин Дмитрий</t>
  </si>
  <si>
    <t>Шепелев Алексей</t>
  </si>
  <si>
    <t>Митрофанова Надежда</t>
  </si>
  <si>
    <t xml:space="preserve">3 юн </t>
  </si>
  <si>
    <t>Сошникова Наталья</t>
  </si>
  <si>
    <t>Шишорина Алена</t>
  </si>
  <si>
    <t>1 кат    __________________ /А. В. Белихин/</t>
  </si>
  <si>
    <t xml:space="preserve">Зам. гл судьи </t>
  </si>
  <si>
    <t xml:space="preserve">Главный секретарь  </t>
  </si>
  <si>
    <t xml:space="preserve">Зам. гл. секретаря </t>
  </si>
  <si>
    <t xml:space="preserve">   ВК   ________________ /В.А.Маклаков/</t>
  </si>
  <si>
    <t>1 кат     ________________ /И.Н.Маслинская/</t>
  </si>
  <si>
    <t>1 кат  _________________ /А.Г. Попова/</t>
  </si>
  <si>
    <t>КМС</t>
  </si>
  <si>
    <t>Весовая категория до 48 кг.</t>
  </si>
  <si>
    <t>Белокуров Артем</t>
  </si>
  <si>
    <t>Анисимов Николай</t>
  </si>
  <si>
    <t>Смолин Александр</t>
  </si>
  <si>
    <t>Шувалов Александр</t>
  </si>
  <si>
    <t>Целиков Сергей</t>
  </si>
  <si>
    <t>Иванов Александр</t>
  </si>
  <si>
    <t>Зорин Никита</t>
  </si>
  <si>
    <t>Юрышев Антон</t>
  </si>
  <si>
    <t>Антонов Алексей</t>
  </si>
  <si>
    <t>Догадов Александр</t>
  </si>
  <si>
    <t>Погорельский Юрий</t>
  </si>
  <si>
    <t>Брюшинин Илья</t>
  </si>
  <si>
    <t>Фролов Данил</t>
  </si>
  <si>
    <t>Митин Илья</t>
  </si>
  <si>
    <t>Редис Екатерина</t>
  </si>
  <si>
    <t>Жукова Любовь</t>
  </si>
  <si>
    <t>Марков Илья</t>
  </si>
  <si>
    <t>Фарафонов Руслан</t>
  </si>
  <si>
    <t>Шибаев Даниил</t>
  </si>
  <si>
    <t>Купцов Юрий</t>
  </si>
  <si>
    <t>Савин Юрий</t>
  </si>
  <si>
    <t>Елисеев Артем</t>
  </si>
  <si>
    <t>Самаринов Андрей</t>
  </si>
  <si>
    <t>Бенидзе Спартак</t>
  </si>
  <si>
    <t xml:space="preserve"> Шувалов С.Г.   Шувалова Л.Г.</t>
  </si>
  <si>
    <t>Никанов Никита</t>
  </si>
  <si>
    <t>Артемов Дмитрий</t>
  </si>
  <si>
    <t>Романов Руслан</t>
  </si>
  <si>
    <t>Попов А.</t>
  </si>
  <si>
    <t>Останина Любовь</t>
  </si>
  <si>
    <t>Степанова Светлана</t>
  </si>
  <si>
    <t>Кураедова Дана</t>
  </si>
  <si>
    <t>Евстюничев Станислав</t>
  </si>
  <si>
    <t>Вологда</t>
  </si>
  <si>
    <t>Байков Алексей</t>
  </si>
  <si>
    <t>Тиманцева Анна</t>
  </si>
  <si>
    <t>Кич.городок</t>
  </si>
  <si>
    <t>Кич.Городок</t>
  </si>
  <si>
    <t>Чежин Николай</t>
  </si>
  <si>
    <t>Нюксеница</t>
  </si>
  <si>
    <t>Шейновский Виталий</t>
  </si>
  <si>
    <t>Брызгалов Денис</t>
  </si>
  <si>
    <t>Кадуй</t>
  </si>
  <si>
    <t>Снятков Родион</t>
  </si>
  <si>
    <t>Близирова Кристина</t>
  </si>
  <si>
    <t>Андреев П.М.</t>
  </si>
  <si>
    <t>Конюшкин Дмитрий</t>
  </si>
  <si>
    <t xml:space="preserve">Снятков Родион </t>
  </si>
  <si>
    <t>Рудис Екатерина</t>
  </si>
  <si>
    <t>Весовая категория до 85 кг</t>
  </si>
  <si>
    <t>Весовая категория св. 85 кг</t>
  </si>
  <si>
    <t>Ноконоров Андрей</t>
  </si>
  <si>
    <t>гиря</t>
  </si>
  <si>
    <t>Команда Бабаево</t>
  </si>
  <si>
    <t>Команда Белозерск</t>
  </si>
  <si>
    <t>Попов А.И</t>
  </si>
  <si>
    <t>Команда Сокол</t>
  </si>
  <si>
    <t xml:space="preserve">Скипин Артем </t>
  </si>
  <si>
    <t>Тиманцев Н.А.</t>
  </si>
  <si>
    <t>Бабушкино</t>
  </si>
  <si>
    <t>Команда    Кириллов</t>
  </si>
  <si>
    <t>Команда Череповец</t>
  </si>
  <si>
    <t>66.90</t>
  </si>
  <si>
    <t>Казеннов Владислав</t>
  </si>
  <si>
    <t>62.90</t>
  </si>
  <si>
    <t>72.90</t>
  </si>
  <si>
    <t>3юн</t>
  </si>
  <si>
    <t>92.0</t>
  </si>
  <si>
    <t>40.00</t>
  </si>
  <si>
    <t>Воеводин Макар</t>
  </si>
  <si>
    <t>1юн</t>
  </si>
  <si>
    <t>Соколов Руслан</t>
  </si>
  <si>
    <t>2 юн.</t>
  </si>
  <si>
    <t>Колотев Олег</t>
  </si>
  <si>
    <t>72.9</t>
  </si>
  <si>
    <t>92.5</t>
  </si>
  <si>
    <t>Якимов Николай</t>
  </si>
  <si>
    <t>73.0</t>
  </si>
  <si>
    <t>Архиреев Семен</t>
  </si>
  <si>
    <t>64.5</t>
  </si>
  <si>
    <t>43.0</t>
  </si>
  <si>
    <t>Зайцева Мария</t>
  </si>
  <si>
    <t>53.0</t>
  </si>
  <si>
    <t>Буренко Ирина</t>
  </si>
  <si>
    <t>51.0</t>
  </si>
  <si>
    <t>73.90</t>
  </si>
  <si>
    <t>Список судей на первенство Вологодской области</t>
  </si>
  <si>
    <t>среди юношей и девушек по гиревому спорту</t>
  </si>
  <si>
    <t>№  п.п.</t>
  </si>
  <si>
    <t>Фамилия И.О.</t>
  </si>
  <si>
    <t>Судейская категория</t>
  </si>
  <si>
    <t>Судейская должность</t>
  </si>
  <si>
    <t>Белихин А.В.</t>
  </si>
  <si>
    <t xml:space="preserve"> Гл. судья</t>
  </si>
  <si>
    <t>ВК</t>
  </si>
  <si>
    <t>Гл. секретарь</t>
  </si>
  <si>
    <t>Попова А.Г.</t>
  </si>
  <si>
    <t>Зам. гл. судьи</t>
  </si>
  <si>
    <t>Маслинская И.Н.</t>
  </si>
  <si>
    <t>Зам. гл.секретаря</t>
  </si>
  <si>
    <t>Судья</t>
  </si>
  <si>
    <t>Огарков А. Н.</t>
  </si>
  <si>
    <t>Тарасов Д.А.</t>
  </si>
  <si>
    <t>Малетин Д.А.</t>
  </si>
  <si>
    <t>Слепухин Р.С.</t>
  </si>
  <si>
    <t>Бобров Д.И.</t>
  </si>
  <si>
    <t>Цветков Н М.</t>
  </si>
  <si>
    <t>Самородов А.Ф.</t>
  </si>
  <si>
    <t>Кувалдин  А.Н</t>
  </si>
  <si>
    <t>Шарова С.Ю.</t>
  </si>
  <si>
    <t>Секретарь</t>
  </si>
  <si>
    <t>Наговицын И.С.</t>
  </si>
  <si>
    <t>Осипов А.Е.</t>
  </si>
  <si>
    <t>Воробьев Д.Н.</t>
  </si>
  <si>
    <t>Рудаков В.В.</t>
  </si>
  <si>
    <t>Бушмакин С.П.</t>
  </si>
  <si>
    <t>Потемкин А.С.</t>
  </si>
  <si>
    <t>Коновалов С.Е.</t>
  </si>
  <si>
    <t>Кудрявцев А.В.</t>
  </si>
  <si>
    <t>Кудрявцева Н.В.</t>
  </si>
  <si>
    <t>Чижов С.А.</t>
  </si>
  <si>
    <t>Сыроваров В.А.</t>
  </si>
  <si>
    <t>Веселков Т.Г.</t>
  </si>
  <si>
    <t>Лтовченко В.Е.</t>
  </si>
  <si>
    <t>Железнякова Е.Е.</t>
  </si>
  <si>
    <t xml:space="preserve">Гл. секретарь                                      </t>
  </si>
  <si>
    <t>Зоров Никита</t>
  </si>
  <si>
    <t>Гладышев Кирилл</t>
  </si>
  <si>
    <t>53.9</t>
  </si>
  <si>
    <t>Петров Ярослав</t>
  </si>
  <si>
    <t>Комаров Денис</t>
  </si>
</sst>
</file>

<file path=xl/styles.xml><?xml version="1.0" encoding="utf-8"?>
<styleSheet xmlns="http://schemas.openxmlformats.org/spreadsheetml/2006/main">
  <fonts count="29">
    <font>
      <sz val="10"/>
      <name val="Arial Cyr"/>
      <family val="2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4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name val="Arial Cyr"/>
      <charset val="204"/>
    </font>
    <font>
      <u/>
      <sz val="9"/>
      <name val="Arial Cyr"/>
      <charset val="204"/>
    </font>
    <font>
      <u/>
      <sz val="10"/>
      <name val="Arial Cyr"/>
      <charset val="204"/>
    </font>
    <font>
      <b/>
      <sz val="4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48"/>
      <name val="Arial Cyr"/>
      <charset val="204"/>
    </font>
    <font>
      <b/>
      <i/>
      <sz val="11"/>
      <name val="Times New Roman"/>
      <family val="1"/>
      <charset val="204"/>
    </font>
    <font>
      <b/>
      <sz val="10"/>
      <name val="Arial Cyr"/>
      <charset val="204"/>
    </font>
    <font>
      <i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4" fillId="0" borderId="0"/>
    <xf numFmtId="0" fontId="16" fillId="0" borderId="0"/>
    <xf numFmtId="0" fontId="16" fillId="0" borderId="0"/>
    <xf numFmtId="0" fontId="21" fillId="0" borderId="0"/>
    <xf numFmtId="0" fontId="14" fillId="0" borderId="0"/>
  </cellStyleXfs>
  <cellXfs count="263">
    <xf numFmtId="0" fontId="0" fillId="0" borderId="0" xfId="0"/>
    <xf numFmtId="0" fontId="14" fillId="0" borderId="0" xfId="1"/>
    <xf numFmtId="0" fontId="1" fillId="0" borderId="0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5" fillId="0" borderId="0" xfId="1" applyFont="1"/>
    <xf numFmtId="0" fontId="2" fillId="0" borderId="0" xfId="1" applyFont="1"/>
    <xf numFmtId="0" fontId="9" fillId="0" borderId="0" xfId="1" applyFont="1" applyAlignment="1">
      <alignment horizontal="left" vertical="center"/>
    </xf>
    <xf numFmtId="0" fontId="6" fillId="0" borderId="0" xfId="1" applyFont="1" applyAlignment="1"/>
    <xf numFmtId="0" fontId="6" fillId="0" borderId="0" xfId="1" applyFont="1" applyBorder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0" xfId="1" applyFont="1"/>
    <xf numFmtId="0" fontId="14" fillId="0" borderId="0" xfId="1" applyBorder="1"/>
    <xf numFmtId="0" fontId="14" fillId="2" borderId="0" xfId="1" applyFill="1" applyBorder="1"/>
    <xf numFmtId="0" fontId="14" fillId="0" borderId="1" xfId="1" applyBorder="1"/>
    <xf numFmtId="0" fontId="14" fillId="2" borderId="0" xfId="1" applyFill="1"/>
    <xf numFmtId="2" fontId="14" fillId="0" borderId="0" xfId="1" applyNumberFormat="1"/>
    <xf numFmtId="2" fontId="6" fillId="0" borderId="0" xfId="1" applyNumberFormat="1" applyFont="1" applyAlignment="1"/>
    <xf numFmtId="0" fontId="14" fillId="0" borderId="0" xfId="1" applyAlignment="1"/>
    <xf numFmtId="0" fontId="7" fillId="0" borderId="0" xfId="1" applyFont="1" applyAlignment="1"/>
    <xf numFmtId="0" fontId="6" fillId="0" borderId="0" xfId="1" applyFont="1" applyAlignment="1">
      <alignment horizontal="center" vertical="center"/>
    </xf>
    <xf numFmtId="0" fontId="11" fillId="0" borderId="0" xfId="1" applyFont="1" applyBorder="1" applyAlignment="1">
      <alignment vertical="center"/>
    </xf>
    <xf numFmtId="0" fontId="11" fillId="0" borderId="0" xfId="1" applyFont="1"/>
    <xf numFmtId="0" fontId="10" fillId="0" borderId="0" xfId="1" applyFont="1" applyBorder="1" applyAlignment="1"/>
    <xf numFmtId="0" fontId="12" fillId="0" borderId="0" xfId="1" applyFont="1" applyAlignment="1">
      <alignment horizontal="left" vertical="center"/>
    </xf>
    <xf numFmtId="0" fontId="11" fillId="0" borderId="0" xfId="1" applyFont="1" applyAlignment="1"/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8" fillId="2" borderId="2" xfId="1" applyFont="1" applyFill="1" applyBorder="1" applyAlignment="1">
      <alignment horizontal="center"/>
    </xf>
    <xf numFmtId="0" fontId="14" fillId="2" borderId="2" xfId="1" applyFill="1" applyBorder="1"/>
    <xf numFmtId="0" fontId="6" fillId="2" borderId="2" xfId="1" applyFont="1" applyFill="1" applyBorder="1" applyAlignment="1">
      <alignment horizontal="left" vertical="center"/>
    </xf>
    <xf numFmtId="0" fontId="6" fillId="2" borderId="2" xfId="1" applyFont="1" applyFill="1" applyBorder="1" applyAlignment="1">
      <alignment horizontal="center"/>
    </xf>
    <xf numFmtId="2" fontId="6" fillId="2" borderId="2" xfId="1" applyNumberFormat="1" applyFont="1" applyFill="1" applyBorder="1" applyAlignment="1">
      <alignment horizontal="center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2" xfId="1" applyFont="1" applyFill="1" applyBorder="1"/>
    <xf numFmtId="0" fontId="6" fillId="0" borderId="2" xfId="1" applyFont="1" applyBorder="1" applyAlignment="1">
      <alignment horizontal="left" vertical="center"/>
    </xf>
    <xf numFmtId="0" fontId="6" fillId="0" borderId="2" xfId="1" applyFont="1" applyBorder="1" applyAlignment="1">
      <alignment horizontal="center"/>
    </xf>
    <xf numFmtId="2" fontId="6" fillId="0" borderId="2" xfId="1" applyNumberFormat="1" applyFont="1" applyBorder="1" applyAlignment="1">
      <alignment horizontal="center"/>
    </xf>
    <xf numFmtId="0" fontId="14" fillId="0" borderId="2" xfId="1" applyBorder="1"/>
    <xf numFmtId="0" fontId="8" fillId="2" borderId="3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/>
    </xf>
    <xf numFmtId="0" fontId="8" fillId="2" borderId="2" xfId="1" applyFont="1" applyFill="1" applyBorder="1" applyAlignment="1">
      <alignment horizontal="center" vertical="center"/>
    </xf>
    <xf numFmtId="2" fontId="6" fillId="2" borderId="2" xfId="1" applyNumberFormat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vertical="center"/>
    </xf>
    <xf numFmtId="2" fontId="6" fillId="0" borderId="2" xfId="1" applyNumberFormat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6" fillId="0" borderId="2" xfId="1" applyFont="1" applyBorder="1" applyAlignment="1"/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/>
    </xf>
    <xf numFmtId="0" fontId="11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wrapText="1"/>
    </xf>
    <xf numFmtId="0" fontId="6" fillId="0" borderId="0" xfId="1" applyFont="1" applyBorder="1" applyAlignment="1">
      <alignment horizontal="center" vertical="center"/>
    </xf>
    <xf numFmtId="0" fontId="0" fillId="0" borderId="2" xfId="0" applyBorder="1"/>
    <xf numFmtId="0" fontId="7" fillId="0" borderId="0" xfId="0" applyFont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2" xfId="0" applyFont="1" applyBorder="1"/>
    <xf numFmtId="0" fontId="11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/>
    </xf>
    <xf numFmtId="0" fontId="6" fillId="0" borderId="2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3" borderId="2" xfId="1" applyFont="1" applyFill="1" applyBorder="1" applyAlignment="1">
      <alignment horizontal="left" vertical="center"/>
    </xf>
    <xf numFmtId="0" fontId="10" fillId="0" borderId="0" xfId="3" applyFont="1" applyAlignment="1">
      <alignment horizontal="center" vertical="center"/>
    </xf>
    <xf numFmtId="0" fontId="15" fillId="0" borderId="0" xfId="3" applyFont="1" applyAlignment="1">
      <alignment vertical="center"/>
    </xf>
    <xf numFmtId="0" fontId="15" fillId="0" borderId="6" xfId="3" applyFont="1" applyBorder="1" applyAlignment="1">
      <alignment horizontal="center" vertical="center"/>
    </xf>
    <xf numFmtId="0" fontId="15" fillId="0" borderId="7" xfId="3" applyFont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15" fillId="0" borderId="11" xfId="3" applyFont="1" applyBorder="1" applyAlignment="1">
      <alignment horizontal="center" vertical="center"/>
    </xf>
    <xf numFmtId="0" fontId="15" fillId="0" borderId="12" xfId="3" applyFont="1" applyBorder="1" applyAlignment="1">
      <alignment horizontal="center" vertical="center"/>
    </xf>
    <xf numFmtId="0" fontId="15" fillId="0" borderId="3" xfId="3" applyFont="1" applyBorder="1" applyAlignment="1">
      <alignment horizontal="center" vertical="center"/>
    </xf>
    <xf numFmtId="0" fontId="15" fillId="0" borderId="13" xfId="3" applyFont="1" applyBorder="1" applyAlignment="1">
      <alignment horizontal="center" vertical="center"/>
    </xf>
    <xf numFmtId="0" fontId="15" fillId="0" borderId="16" xfId="3" applyFont="1" applyBorder="1" applyAlignment="1">
      <alignment horizontal="center" vertical="center"/>
    </xf>
    <xf numFmtId="0" fontId="11" fillId="0" borderId="2" xfId="3" applyFont="1" applyBorder="1" applyAlignment="1">
      <alignment horizontal="center" vertical="center"/>
    </xf>
    <xf numFmtId="0" fontId="11" fillId="0" borderId="21" xfId="3" applyFont="1" applyBorder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22" fillId="0" borderId="0" xfId="3" applyFont="1" applyAlignment="1">
      <alignment horizontal="center" vertical="center"/>
    </xf>
    <xf numFmtId="0" fontId="15" fillId="0" borderId="0" xfId="3" applyFont="1" applyBorder="1" applyAlignment="1">
      <alignment horizontal="center" vertical="center"/>
    </xf>
    <xf numFmtId="0" fontId="16" fillId="0" borderId="0" xfId="2" applyBorder="1" applyAlignment="1">
      <alignment horizontal="center" vertical="center"/>
    </xf>
    <xf numFmtId="0" fontId="23" fillId="0" borderId="8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25" fillId="0" borderId="2" xfId="3" applyFont="1" applyBorder="1" applyAlignment="1">
      <alignment horizontal="center" vertical="center"/>
    </xf>
    <xf numFmtId="0" fontId="16" fillId="4" borderId="18" xfId="2" applyFill="1" applyBorder="1" applyAlignment="1">
      <alignment horizontal="center"/>
    </xf>
    <xf numFmtId="0" fontId="6" fillId="0" borderId="21" xfId="3" applyFont="1" applyBorder="1" applyAlignment="1">
      <alignment horizontal="center" vertical="center"/>
    </xf>
    <xf numFmtId="0" fontId="25" fillId="0" borderId="21" xfId="3" applyFont="1" applyBorder="1" applyAlignment="1">
      <alignment horizontal="center" vertical="center"/>
    </xf>
    <xf numFmtId="0" fontId="16" fillId="4" borderId="22" xfId="2" applyFill="1" applyBorder="1" applyAlignment="1">
      <alignment horizontal="center"/>
    </xf>
    <xf numFmtId="0" fontId="16" fillId="0" borderId="0" xfId="2"/>
    <xf numFmtId="0" fontId="19" fillId="0" borderId="0" xfId="2" applyFont="1" applyAlignment="1">
      <alignment horizontal="left" vertical="center"/>
    </xf>
    <xf numFmtId="0" fontId="16" fillId="0" borderId="0" xfId="2" applyAlignment="1">
      <alignment horizontal="left"/>
    </xf>
    <xf numFmtId="0" fontId="14" fillId="0" borderId="2" xfId="1" applyBorder="1" applyAlignment="1">
      <alignment horizontal="center"/>
    </xf>
    <xf numFmtId="0" fontId="8" fillId="2" borderId="24" xfId="1" applyFont="1" applyFill="1" applyBorder="1" applyAlignment="1">
      <alignment horizontal="center"/>
    </xf>
    <xf numFmtId="0" fontId="11" fillId="0" borderId="0" xfId="1" applyFont="1" applyBorder="1" applyAlignment="1">
      <alignment horizontal="left" vertical="center"/>
    </xf>
    <xf numFmtId="0" fontId="6" fillId="0" borderId="2" xfId="1" applyFont="1" applyBorder="1"/>
    <xf numFmtId="0" fontId="6" fillId="2" borderId="2" xfId="1" applyFont="1" applyFill="1" applyBorder="1" applyAlignment="1"/>
    <xf numFmtId="0" fontId="6" fillId="0" borderId="18" xfId="3" applyFont="1" applyBorder="1" applyAlignment="1">
      <alignment vertical="center" wrapText="1"/>
    </xf>
    <xf numFmtId="0" fontId="6" fillId="0" borderId="22" xfId="3" applyFont="1" applyBorder="1" applyAlignment="1">
      <alignment vertical="center" wrapText="1"/>
    </xf>
    <xf numFmtId="0" fontId="6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2" borderId="0" xfId="1" applyFont="1" applyFill="1" applyBorder="1" applyAlignment="1">
      <alignment horizontal="center"/>
    </xf>
    <xf numFmtId="0" fontId="6" fillId="3" borderId="2" xfId="1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center"/>
    </xf>
    <xf numFmtId="0" fontId="26" fillId="2" borderId="24" xfId="1" applyFont="1" applyFill="1" applyBorder="1" applyAlignment="1">
      <alignment horizontal="center"/>
    </xf>
    <xf numFmtId="0" fontId="26" fillId="2" borderId="24" xfId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6" fillId="3" borderId="2" xfId="1" applyFont="1" applyFill="1" applyBorder="1"/>
    <xf numFmtId="0" fontId="6" fillId="3" borderId="2" xfId="1" applyFont="1" applyFill="1" applyBorder="1" applyAlignment="1"/>
    <xf numFmtId="0" fontId="6" fillId="5" borderId="0" xfId="1" applyFont="1" applyFill="1" applyBorder="1" applyAlignment="1">
      <alignment vertical="center"/>
    </xf>
    <xf numFmtId="0" fontId="6" fillId="0" borderId="0" xfId="1" applyFont="1" applyBorder="1" applyAlignment="1">
      <alignment horizontal="center"/>
    </xf>
    <xf numFmtId="2" fontId="6" fillId="0" borderId="0" xfId="1" applyNumberFormat="1" applyFont="1" applyBorder="1" applyAlignment="1">
      <alignment horizontal="center" vertical="center"/>
    </xf>
    <xf numFmtId="0" fontId="14" fillId="0" borderId="0" xfId="1" applyBorder="1" applyAlignment="1"/>
    <xf numFmtId="0" fontId="6" fillId="2" borderId="0" xfId="1" applyFont="1" applyFill="1" applyBorder="1" applyAlignment="1">
      <alignment horizontal="left" vertical="center"/>
    </xf>
    <xf numFmtId="2" fontId="6" fillId="2" borderId="0" xfId="1" applyNumberFormat="1" applyFont="1" applyFill="1" applyBorder="1" applyAlignment="1">
      <alignment horizontal="center"/>
    </xf>
    <xf numFmtId="0" fontId="6" fillId="3" borderId="0" xfId="1" applyFont="1" applyFill="1" applyBorder="1" applyAlignment="1">
      <alignment horizontal="left" vertical="center"/>
    </xf>
    <xf numFmtId="0" fontId="6" fillId="2" borderId="0" xfId="1" applyFont="1" applyFill="1" applyBorder="1" applyAlignment="1">
      <alignment horizontal="center" vertical="center"/>
    </xf>
    <xf numFmtId="2" fontId="6" fillId="2" borderId="0" xfId="1" applyNumberFormat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26" fillId="0" borderId="2" xfId="1" applyFont="1" applyBorder="1" applyAlignment="1">
      <alignment horizontal="center"/>
    </xf>
    <xf numFmtId="0" fontId="26" fillId="0" borderId="24" xfId="1" applyFont="1" applyBorder="1" applyAlignment="1">
      <alignment horizontal="center"/>
    </xf>
    <xf numFmtId="0" fontId="15" fillId="5" borderId="2" xfId="0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16" fillId="0" borderId="0" xfId="2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15" fillId="0" borderId="13" xfId="3" applyFont="1" applyBorder="1" applyAlignment="1">
      <alignment horizontal="center" vertical="center"/>
    </xf>
    <xf numFmtId="0" fontId="15" fillId="0" borderId="14" xfId="3" applyFont="1" applyBorder="1" applyAlignment="1">
      <alignment horizontal="center" vertical="center"/>
    </xf>
    <xf numFmtId="0" fontId="16" fillId="0" borderId="0" xfId="2" applyAlignment="1">
      <alignment horizontal="left"/>
    </xf>
    <xf numFmtId="0" fontId="15" fillId="0" borderId="28" xfId="0" applyFont="1" applyFill="1" applyBorder="1" applyAlignment="1">
      <alignment horizontal="center" vertical="center"/>
    </xf>
    <xf numFmtId="0" fontId="6" fillId="2" borderId="28" xfId="1" applyFont="1" applyFill="1" applyBorder="1" applyAlignment="1">
      <alignment horizontal="left" vertical="center"/>
    </xf>
    <xf numFmtId="0" fontId="6" fillId="2" borderId="28" xfId="1" applyFont="1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26" fillId="0" borderId="2" xfId="1" applyFont="1" applyBorder="1" applyAlignment="1">
      <alignment horizontal="center" vertical="center"/>
    </xf>
    <xf numFmtId="0" fontId="14" fillId="0" borderId="0" xfId="1" applyAlignment="1">
      <alignment horizontal="center"/>
    </xf>
    <xf numFmtId="0" fontId="0" fillId="0" borderId="0" xfId="0" applyAlignment="1">
      <alignment horizontal="center"/>
    </xf>
    <xf numFmtId="0" fontId="6" fillId="0" borderId="21" xfId="4" applyFont="1" applyBorder="1" applyAlignment="1">
      <alignment horizontal="left" vertical="center"/>
    </xf>
    <xf numFmtId="0" fontId="16" fillId="0" borderId="0" xfId="2" applyBorder="1" applyAlignment="1">
      <alignment horizontal="center" vertical="center"/>
    </xf>
    <xf numFmtId="0" fontId="16" fillId="0" borderId="24" xfId="2" applyBorder="1" applyAlignment="1">
      <alignment horizontal="left" vertical="center"/>
    </xf>
    <xf numFmtId="0" fontId="16" fillId="0" borderId="27" xfId="2" applyBorder="1" applyAlignment="1">
      <alignment horizontal="left" vertical="center"/>
    </xf>
    <xf numFmtId="0" fontId="6" fillId="0" borderId="2" xfId="4" applyFont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0" fontId="6" fillId="3" borderId="2" xfId="1" applyFont="1" applyFill="1" applyBorder="1" applyAlignment="1">
      <alignment horizontal="center" vertical="center"/>
    </xf>
    <xf numFmtId="0" fontId="6" fillId="5" borderId="2" xfId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15" fillId="2" borderId="2" xfId="1" applyFont="1" applyFill="1" applyBorder="1" applyAlignment="1">
      <alignment horizontal="center"/>
    </xf>
    <xf numFmtId="0" fontId="16" fillId="0" borderId="0" xfId="2" applyBorder="1" applyAlignment="1"/>
    <xf numFmtId="0" fontId="6" fillId="4" borderId="18" xfId="2" applyFont="1" applyFill="1" applyBorder="1" applyAlignment="1">
      <alignment horizontal="center"/>
    </xf>
    <xf numFmtId="0" fontId="6" fillId="0" borderId="0" xfId="4" applyFont="1" applyBorder="1" applyAlignment="1">
      <alignment horizontal="left" vertical="center"/>
    </xf>
    <xf numFmtId="0" fontId="25" fillId="0" borderId="0" xfId="3" applyFont="1" applyBorder="1" applyAlignment="1">
      <alignment horizontal="center" vertical="center"/>
    </xf>
    <xf numFmtId="0" fontId="6" fillId="0" borderId="0" xfId="3" applyFont="1" applyBorder="1" applyAlignment="1">
      <alignment vertical="center" wrapText="1"/>
    </xf>
    <xf numFmtId="0" fontId="22" fillId="0" borderId="0" xfId="3" applyFont="1" applyBorder="1" applyAlignment="1">
      <alignment horizontal="center" vertical="center"/>
    </xf>
    <xf numFmtId="0" fontId="0" fillId="0" borderId="0" xfId="0" applyBorder="1"/>
    <xf numFmtId="0" fontId="6" fillId="2" borderId="18" xfId="1" applyFont="1" applyFill="1" applyBorder="1" applyAlignment="1">
      <alignment horizontal="center"/>
    </xf>
    <xf numFmtId="0" fontId="6" fillId="2" borderId="22" xfId="1" applyFont="1" applyFill="1" applyBorder="1" applyAlignment="1">
      <alignment horizontal="center"/>
    </xf>
    <xf numFmtId="0" fontId="6" fillId="0" borderId="18" xfId="1" applyFont="1" applyBorder="1" applyAlignment="1">
      <alignment horizontal="center"/>
    </xf>
    <xf numFmtId="0" fontId="6" fillId="4" borderId="22" xfId="2" applyFont="1" applyFill="1" applyBorder="1" applyAlignment="1">
      <alignment horizontal="center"/>
    </xf>
    <xf numFmtId="0" fontId="27" fillId="2" borderId="2" xfId="1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/>
    </xf>
    <xf numFmtId="0" fontId="11" fillId="0" borderId="2" xfId="2" applyFont="1" applyBorder="1" applyAlignment="1">
      <alignment horizontal="center" vertical="center"/>
    </xf>
    <xf numFmtId="0" fontId="11" fillId="0" borderId="2" xfId="2" applyFont="1" applyBorder="1" applyAlignment="1">
      <alignment horizontal="left" vertical="center"/>
    </xf>
    <xf numFmtId="0" fontId="11" fillId="0" borderId="23" xfId="2" applyFont="1" applyBorder="1" applyAlignment="1">
      <alignment horizontal="left" vertical="center"/>
    </xf>
    <xf numFmtId="0" fontId="11" fillId="5" borderId="2" xfId="2" applyFont="1" applyFill="1" applyBorder="1" applyAlignment="1">
      <alignment horizontal="center" vertical="center"/>
    </xf>
    <xf numFmtId="0" fontId="11" fillId="0" borderId="28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left" vertical="center"/>
    </xf>
    <xf numFmtId="0" fontId="11" fillId="0" borderId="2" xfId="2" applyFont="1" applyFill="1" applyBorder="1" applyAlignment="1">
      <alignment horizontal="center" vertical="center"/>
    </xf>
    <xf numFmtId="0" fontId="11" fillId="0" borderId="23" xfId="2" applyFont="1" applyFill="1" applyBorder="1" applyAlignment="1">
      <alignment horizontal="left" vertical="center"/>
    </xf>
    <xf numFmtId="0" fontId="28" fillId="0" borderId="2" xfId="0" applyFont="1" applyBorder="1" applyAlignment="1">
      <alignment horizontal="center"/>
    </xf>
    <xf numFmtId="0" fontId="28" fillId="0" borderId="2" xfId="0" applyFont="1" applyFill="1" applyBorder="1" applyAlignment="1">
      <alignment horizontal="center"/>
    </xf>
    <xf numFmtId="0" fontId="11" fillId="0" borderId="3" xfId="2" applyFont="1" applyFill="1" applyBorder="1" applyAlignment="1">
      <alignment horizontal="left" vertical="center"/>
    </xf>
    <xf numFmtId="0" fontId="28" fillId="0" borderId="3" xfId="0" applyFont="1" applyFill="1" applyBorder="1" applyAlignment="1">
      <alignment horizontal="center"/>
    </xf>
    <xf numFmtId="0" fontId="11" fillId="0" borderId="3" xfId="2" applyFont="1" applyFill="1" applyBorder="1" applyAlignment="1">
      <alignment horizontal="center" vertical="center"/>
    </xf>
    <xf numFmtId="0" fontId="0" fillId="0" borderId="4" xfId="0" applyBorder="1"/>
    <xf numFmtId="0" fontId="11" fillId="0" borderId="0" xfId="0" applyFont="1"/>
    <xf numFmtId="0" fontId="6" fillId="5" borderId="2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6" fillId="5" borderId="23" xfId="0" applyFont="1" applyFill="1" applyBorder="1" applyAlignment="1">
      <alignment horizontal="center"/>
    </xf>
    <xf numFmtId="0" fontId="0" fillId="0" borderId="30" xfId="0" applyBorder="1"/>
    <xf numFmtId="0" fontId="8" fillId="5" borderId="31" xfId="0" applyFont="1" applyFill="1" applyBorder="1" applyAlignment="1">
      <alignment horizontal="center"/>
    </xf>
    <xf numFmtId="0" fontId="8" fillId="2" borderId="29" xfId="1" applyFont="1" applyFill="1" applyBorder="1" applyAlignment="1">
      <alignment horizontal="center"/>
    </xf>
    <xf numFmtId="0" fontId="6" fillId="2" borderId="29" xfId="1" applyFont="1" applyFill="1" applyBorder="1" applyAlignment="1">
      <alignment horizontal="left" vertical="center"/>
    </xf>
    <xf numFmtId="0" fontId="6" fillId="2" borderId="29" xfId="1" applyFont="1" applyFill="1" applyBorder="1" applyAlignment="1">
      <alignment horizontal="center" vertical="center"/>
    </xf>
    <xf numFmtId="0" fontId="6" fillId="2" borderId="29" xfId="1" applyFont="1" applyFill="1" applyBorder="1" applyAlignment="1">
      <alignment horizontal="center"/>
    </xf>
    <xf numFmtId="2" fontId="6" fillId="2" borderId="29" xfId="1" applyNumberFormat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vertical="center"/>
    </xf>
    <xf numFmtId="0" fontId="6" fillId="5" borderId="2" xfId="0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6" fillId="0" borderId="0" xfId="1" applyFont="1" applyBorder="1" applyAlignment="1"/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9" fillId="0" borderId="0" xfId="1" applyFont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6" fillId="2" borderId="0" xfId="1" applyFont="1" applyFill="1" applyBorder="1" applyAlignment="1">
      <alignment horizontal="center"/>
    </xf>
    <xf numFmtId="0" fontId="9" fillId="0" borderId="4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horizontal="center"/>
    </xf>
    <xf numFmtId="0" fontId="10" fillId="0" borderId="0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5" fillId="0" borderId="0" xfId="3" applyFont="1" applyBorder="1" applyAlignment="1">
      <alignment horizontal="center" vertical="center"/>
    </xf>
    <xf numFmtId="0" fontId="16" fillId="0" borderId="0" xfId="2" applyBorder="1" applyAlignment="1">
      <alignment horizontal="center" vertical="center"/>
    </xf>
    <xf numFmtId="0" fontId="6" fillId="0" borderId="0" xfId="4" applyFont="1" applyBorder="1" applyAlignment="1">
      <alignment horizontal="left" vertical="center"/>
    </xf>
    <xf numFmtId="0" fontId="17" fillId="0" borderId="0" xfId="2" applyFont="1" applyAlignment="1">
      <alignment horizontal="center" vertical="center"/>
    </xf>
    <xf numFmtId="0" fontId="16" fillId="0" borderId="0" xfId="2" applyAlignment="1">
      <alignment horizontal="center"/>
    </xf>
    <xf numFmtId="0" fontId="16" fillId="0" borderId="0" xfId="2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left" vertical="center"/>
    </xf>
    <xf numFmtId="0" fontId="16" fillId="0" borderId="0" xfId="2" applyAlignment="1">
      <alignment horizontal="left"/>
    </xf>
    <xf numFmtId="0" fontId="16" fillId="0" borderId="5" xfId="2" applyBorder="1" applyAlignment="1"/>
    <xf numFmtId="0" fontId="15" fillId="0" borderId="8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15" fillId="0" borderId="10" xfId="3" applyFont="1" applyBorder="1" applyAlignment="1">
      <alignment horizontal="center" vertical="center"/>
    </xf>
    <xf numFmtId="0" fontId="15" fillId="0" borderId="13" xfId="3" applyFont="1" applyBorder="1" applyAlignment="1">
      <alignment horizontal="center" vertical="center"/>
    </xf>
    <xf numFmtId="0" fontId="15" fillId="0" borderId="14" xfId="3" applyFont="1" applyBorder="1" applyAlignment="1">
      <alignment horizontal="center" vertical="center"/>
    </xf>
    <xf numFmtId="0" fontId="15" fillId="0" borderId="15" xfId="3" applyFont="1" applyBorder="1" applyAlignment="1">
      <alignment horizontal="center" vertical="center"/>
    </xf>
    <xf numFmtId="0" fontId="16" fillId="4" borderId="25" xfId="2" applyFill="1" applyBorder="1" applyAlignment="1">
      <alignment horizontal="left" vertical="center"/>
    </xf>
    <xf numFmtId="0" fontId="16" fillId="0" borderId="26" xfId="2" applyBorder="1" applyAlignment="1">
      <alignment horizontal="left" vertical="center"/>
    </xf>
    <xf numFmtId="0" fontId="16" fillId="0" borderId="27" xfId="2" applyBorder="1" applyAlignment="1">
      <alignment horizontal="left" vertical="center"/>
    </xf>
    <xf numFmtId="0" fontId="24" fillId="0" borderId="19" xfId="2" applyFont="1" applyBorder="1" applyAlignment="1">
      <alignment horizontal="center" vertical="center"/>
    </xf>
    <xf numFmtId="0" fontId="24" fillId="0" borderId="20" xfId="2" applyFont="1" applyBorder="1" applyAlignment="1">
      <alignment horizontal="center" vertical="center"/>
    </xf>
    <xf numFmtId="0" fontId="6" fillId="0" borderId="2" xfId="4" applyFont="1" applyBorder="1" applyAlignment="1">
      <alignment horizontal="left" vertical="center"/>
    </xf>
    <xf numFmtId="0" fontId="6" fillId="0" borderId="21" xfId="4" applyFont="1" applyBorder="1" applyAlignment="1">
      <alignment horizontal="left" vertical="center"/>
    </xf>
    <xf numFmtId="0" fontId="20" fillId="0" borderId="17" xfId="3" applyFont="1" applyBorder="1" applyAlignment="1">
      <alignment horizontal="center" vertical="center"/>
    </xf>
    <xf numFmtId="0" fontId="20" fillId="0" borderId="19" xfId="3" applyFont="1" applyBorder="1" applyAlignment="1">
      <alignment horizontal="center" vertical="center"/>
    </xf>
    <xf numFmtId="0" fontId="20" fillId="0" borderId="20" xfId="3" applyFont="1" applyBorder="1" applyAlignment="1">
      <alignment horizontal="center" vertical="center"/>
    </xf>
    <xf numFmtId="0" fontId="6" fillId="0" borderId="23" xfId="4" applyFont="1" applyBorder="1" applyAlignment="1">
      <alignment horizontal="left" vertical="center"/>
    </xf>
    <xf numFmtId="0" fontId="16" fillId="0" borderId="4" xfId="2" applyBorder="1" applyAlignment="1">
      <alignment horizontal="left" vertical="center"/>
    </xf>
    <xf numFmtId="0" fontId="16" fillId="0" borderId="24" xfId="2" applyBorder="1" applyAlignment="1">
      <alignment horizontal="left" vertical="center"/>
    </xf>
    <xf numFmtId="0" fontId="11" fillId="4" borderId="25" xfId="2" applyFont="1" applyFill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29" xfId="5" applyFont="1" applyBorder="1" applyAlignment="1">
      <alignment horizontal="center" vertical="center" wrapText="1"/>
    </xf>
    <xf numFmtId="0" fontId="8" fillId="0" borderId="3" xfId="5" applyFont="1" applyBorder="1" applyAlignment="1">
      <alignment horizontal="center" vertical="center" wrapText="1"/>
    </xf>
    <xf numFmtId="0" fontId="8" fillId="0" borderId="2" xfId="5" applyFont="1" applyBorder="1" applyAlignment="1">
      <alignment horizontal="center" vertical="center"/>
    </xf>
    <xf numFmtId="0" fontId="15" fillId="0" borderId="2" xfId="5" applyFont="1" applyBorder="1" applyAlignment="1">
      <alignment horizontal="center" vertical="center" wrapText="1"/>
    </xf>
    <xf numFmtId="0" fontId="15" fillId="0" borderId="23" xfId="5" applyFont="1" applyBorder="1" applyAlignment="1">
      <alignment horizontal="center" vertical="center" wrapText="1"/>
    </xf>
    <xf numFmtId="0" fontId="10" fillId="0" borderId="23" xfId="1" applyFont="1" applyBorder="1" applyAlignment="1">
      <alignment vertical="center"/>
    </xf>
    <xf numFmtId="0" fontId="10" fillId="0" borderId="4" xfId="1" applyFont="1" applyBorder="1" applyAlignment="1">
      <alignment vertical="center"/>
    </xf>
  </cellXfs>
  <cellStyles count="6">
    <cellStyle name="Excel Built-in Normal" xfId="5"/>
    <cellStyle name="TableStyleLight1" xfId="1"/>
    <cellStyle name="Обычный" xfId="0" builtinId="0"/>
    <cellStyle name="Обычный 2" xfId="2"/>
    <cellStyle name="Обычный_дв" xfId="3"/>
    <cellStyle name="Обычный_протокол Чемпионата Европейской зоны 2007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MK20"/>
  <sheetViews>
    <sheetView topLeftCell="A7" workbookViewId="0">
      <selection activeCell="A14" sqref="A14:N15"/>
    </sheetView>
  </sheetViews>
  <sheetFormatPr defaultRowHeight="12.75"/>
  <cols>
    <col min="1" max="1" width="10.5703125" style="1" customWidth="1"/>
    <col min="2" max="1025" width="8.85546875" style="1"/>
  </cols>
  <sheetData>
    <row r="2" spans="1:14" ht="18.75">
      <c r="A2" s="198" t="s">
        <v>0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</row>
    <row r="3" spans="1:14" ht="18.75">
      <c r="A3" s="198" t="s">
        <v>155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</row>
    <row r="4" spans="1:14" ht="18.75" customHeight="1">
      <c r="A4" s="199" t="s">
        <v>1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</row>
    <row r="5" spans="1:14" ht="18.75">
      <c r="A5" s="198" t="s">
        <v>2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</row>
    <row r="9" spans="1:14" ht="2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20.25" customHeight="1">
      <c r="A10" s="200"/>
      <c r="B10" s="200"/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</row>
    <row r="11" spans="1:14" ht="20.25" customHeight="1">
      <c r="A11" s="201" t="s">
        <v>3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</row>
    <row r="12" spans="1:14" ht="20.25" customHeight="1">
      <c r="A12" s="201"/>
      <c r="B12" s="201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</row>
    <row r="13" spans="1:14" ht="20.25">
      <c r="A13" s="200"/>
      <c r="B13" s="200"/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</row>
    <row r="14" spans="1:14" ht="29.1" customHeight="1">
      <c r="A14" s="202" t="s">
        <v>4</v>
      </c>
      <c r="B14" s="202"/>
      <c r="C14" s="202"/>
      <c r="D14" s="202"/>
      <c r="E14" s="202"/>
      <c r="F14" s="202"/>
      <c r="G14" s="202"/>
      <c r="H14" s="202"/>
      <c r="I14" s="202"/>
      <c r="J14" s="202"/>
      <c r="K14" s="202"/>
      <c r="L14" s="202"/>
      <c r="M14" s="202"/>
      <c r="N14" s="202"/>
    </row>
    <row r="15" spans="1:14" ht="30" customHeight="1">
      <c r="A15" s="202" t="s">
        <v>5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</row>
    <row r="16" spans="1:14" ht="18.75" customHeight="1">
      <c r="A16" s="199"/>
      <c r="B16" s="199"/>
      <c r="C16" s="199"/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/>
    </row>
    <row r="17" spans="1:14" ht="18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8.7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ht="18.75">
      <c r="A19" s="5"/>
      <c r="B19" s="6"/>
      <c r="C19" s="5"/>
      <c r="D19" s="5"/>
      <c r="E19" s="5"/>
      <c r="F19" s="5"/>
      <c r="G19" s="5"/>
      <c r="H19" s="5"/>
      <c r="I19" s="5"/>
      <c r="J19" s="5"/>
      <c r="K19" s="5"/>
      <c r="L19" s="6"/>
      <c r="M19" s="5"/>
      <c r="N19" s="5"/>
    </row>
    <row r="20" spans="1:14" ht="20.25">
      <c r="A20" s="7"/>
      <c r="B20" s="7"/>
      <c r="C20" s="7" t="s">
        <v>6</v>
      </c>
      <c r="D20" s="7"/>
      <c r="E20" s="7"/>
      <c r="F20" s="7"/>
      <c r="G20" s="7"/>
      <c r="H20" s="7"/>
      <c r="J20" s="7" t="s">
        <v>154</v>
      </c>
      <c r="K20" s="7"/>
      <c r="L20" s="7"/>
      <c r="M20" s="7"/>
      <c r="N20" s="7"/>
    </row>
  </sheetData>
  <mergeCells count="10">
    <mergeCell ref="A11:N12"/>
    <mergeCell ref="A13:N13"/>
    <mergeCell ref="A14:N14"/>
    <mergeCell ref="A15:N15"/>
    <mergeCell ref="A16:N16"/>
    <mergeCell ref="A2:N2"/>
    <mergeCell ref="A3:N3"/>
    <mergeCell ref="A4:N4"/>
    <mergeCell ref="A5:N5"/>
    <mergeCell ref="A10:N10"/>
  </mergeCells>
  <pageMargins left="0.70833333333333304" right="0.70833333333333304" top="0.74791666666666701" bottom="0.74791666666666701" header="0.51180555555555496" footer="0.51180555555555496"/>
  <pageSetup paperSize="9" firstPageNumber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MK37"/>
  <sheetViews>
    <sheetView topLeftCell="A7" workbookViewId="0">
      <selection activeCell="C33" sqref="C33:D33"/>
    </sheetView>
  </sheetViews>
  <sheetFormatPr defaultRowHeight="12.75"/>
  <cols>
    <col min="1" max="1" width="6.7109375" style="1"/>
    <col min="2" max="2" width="21.7109375" style="1"/>
    <col min="3" max="3" width="12.42578125" style="1"/>
    <col min="4" max="4" width="8.5703125" style="1"/>
    <col min="5" max="5" width="7.42578125" style="1"/>
    <col min="6" max="6" width="10.140625" style="1"/>
    <col min="7" max="7" width="6" style="1"/>
    <col min="8" max="9" width="10" style="1"/>
    <col min="10" max="10" width="11.42578125" style="1"/>
    <col min="11" max="11" width="10" style="19"/>
    <col min="12" max="12" width="15.5703125" style="1"/>
    <col min="13" max="1025" width="8.85546875" style="1"/>
  </cols>
  <sheetData>
    <row r="1" spans="1:15" ht="18.75" customHeight="1">
      <c r="A1" s="203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</row>
    <row r="2" spans="1:15" ht="18.75" customHeight="1">
      <c r="A2" s="203" t="s">
        <v>155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57"/>
      <c r="N2" s="57"/>
      <c r="O2" s="57"/>
    </row>
    <row r="3" spans="1:15" ht="18.75" customHeight="1">
      <c r="A3" s="203" t="s">
        <v>1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</row>
    <row r="4" spans="1:15" ht="17.25" customHeight="1">
      <c r="A4" s="203" t="s">
        <v>124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</row>
    <row r="5" spans="1:15" ht="17.25" customHeight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1:15" ht="17.25" customHeight="1">
      <c r="A6" s="208" t="s">
        <v>3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</row>
    <row r="7" spans="1:15" ht="17.25" customHeight="1">
      <c r="A7" s="203" t="s">
        <v>8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</row>
    <row r="8" spans="1:15" ht="17.25" customHeight="1">
      <c r="A8" s="203" t="s">
        <v>133</v>
      </c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</row>
    <row r="9" spans="1:15" ht="16.5" customHeight="1">
      <c r="A9" s="8" t="s">
        <v>10</v>
      </c>
      <c r="B9" s="9"/>
      <c r="C9" s="9"/>
      <c r="D9" s="9"/>
      <c r="E9" s="9"/>
      <c r="F9" s="9"/>
      <c r="G9" s="9"/>
      <c r="H9" s="9"/>
      <c r="I9" s="9"/>
      <c r="J9" s="209" t="s">
        <v>11</v>
      </c>
      <c r="K9" s="209"/>
      <c r="L9" s="209"/>
      <c r="M9" s="19"/>
      <c r="N9" s="19"/>
      <c r="O9" s="19"/>
    </row>
    <row r="10" spans="1:15" ht="16.5" customHeight="1">
      <c r="A10" s="11" t="s">
        <v>154</v>
      </c>
      <c r="B10" s="9"/>
      <c r="C10" s="9"/>
      <c r="D10" s="9"/>
      <c r="E10" s="9"/>
      <c r="F10" s="9"/>
      <c r="G10" s="9"/>
      <c r="H10" s="9"/>
      <c r="I10" s="9"/>
      <c r="J10" s="209" t="s">
        <v>111</v>
      </c>
      <c r="K10" s="209"/>
      <c r="L10" s="209"/>
      <c r="M10" s="19"/>
      <c r="N10" s="19"/>
      <c r="O10" s="19"/>
    </row>
    <row r="11" spans="1:15" ht="16.5" customHeight="1">
      <c r="A11" s="11"/>
      <c r="B11" s="9"/>
      <c r="C11" s="9"/>
      <c r="D11" s="9"/>
      <c r="E11" s="9"/>
      <c r="F11" s="9"/>
      <c r="G11" s="9"/>
      <c r="H11" s="9"/>
      <c r="I11" s="9"/>
      <c r="J11" s="9"/>
      <c r="K11" s="11"/>
      <c r="L11" s="11"/>
      <c r="M11" s="19"/>
      <c r="N11" s="19"/>
      <c r="O11" s="19"/>
    </row>
    <row r="12" spans="1:15" ht="36.75" customHeight="1">
      <c r="A12" s="207" t="s">
        <v>13</v>
      </c>
      <c r="B12" s="212" t="s">
        <v>14</v>
      </c>
      <c r="C12" s="212" t="s">
        <v>15</v>
      </c>
      <c r="D12" s="206" t="s">
        <v>16</v>
      </c>
      <c r="E12" s="206" t="s">
        <v>17</v>
      </c>
      <c r="F12" s="206" t="s">
        <v>18</v>
      </c>
      <c r="G12" s="206" t="s">
        <v>19</v>
      </c>
      <c r="H12" s="215" t="s">
        <v>121</v>
      </c>
      <c r="I12" s="215" t="s">
        <v>122</v>
      </c>
      <c r="J12" s="206" t="s">
        <v>24</v>
      </c>
      <c r="K12" s="206" t="s">
        <v>25</v>
      </c>
      <c r="L12" s="207" t="s">
        <v>26</v>
      </c>
    </row>
    <row r="13" spans="1:15" ht="33" customHeight="1">
      <c r="A13" s="207"/>
      <c r="B13" s="212"/>
      <c r="C13" s="212"/>
      <c r="D13" s="206"/>
      <c r="E13" s="206"/>
      <c r="F13" s="206"/>
      <c r="G13" s="206"/>
      <c r="H13" s="215"/>
      <c r="I13" s="215"/>
      <c r="J13" s="215"/>
      <c r="K13" s="215"/>
      <c r="L13" s="207"/>
    </row>
    <row r="14" spans="1:15" s="14" customFormat="1" ht="17.100000000000001" customHeight="1">
      <c r="A14" s="211" t="s">
        <v>134</v>
      </c>
      <c r="B14" s="211"/>
      <c r="C14" s="211"/>
      <c r="D14" s="211"/>
      <c r="E14" s="211"/>
      <c r="F14" s="211"/>
      <c r="G14" s="211"/>
      <c r="H14" s="211"/>
      <c r="I14" s="211"/>
      <c r="J14" s="211"/>
      <c r="K14" s="211"/>
      <c r="L14" s="211"/>
    </row>
    <row r="15" spans="1:15" s="14" customFormat="1" ht="17.100000000000001" customHeight="1">
      <c r="A15" s="29">
        <v>1</v>
      </c>
      <c r="B15" s="31" t="s">
        <v>209</v>
      </c>
      <c r="C15" s="32" t="s">
        <v>60</v>
      </c>
      <c r="D15" s="32">
        <v>2004</v>
      </c>
      <c r="E15" s="32" t="s">
        <v>207</v>
      </c>
      <c r="F15" s="33">
        <v>50.5</v>
      </c>
      <c r="G15" s="32">
        <v>8</v>
      </c>
      <c r="H15" s="32">
        <v>177</v>
      </c>
      <c r="I15" s="32">
        <v>177</v>
      </c>
      <c r="J15" s="32">
        <v>20</v>
      </c>
      <c r="K15" s="32"/>
      <c r="L15" s="32" t="s">
        <v>61</v>
      </c>
    </row>
    <row r="16" spans="1:15" s="14" customFormat="1" ht="17.100000000000001" customHeight="1">
      <c r="A16" s="190">
        <v>2</v>
      </c>
      <c r="B16" s="191" t="s">
        <v>263</v>
      </c>
      <c r="C16" s="192" t="s">
        <v>261</v>
      </c>
      <c r="D16" s="193">
        <v>2003</v>
      </c>
      <c r="E16" s="193"/>
      <c r="F16" s="194">
        <v>56.6</v>
      </c>
      <c r="G16" s="192">
        <v>8</v>
      </c>
      <c r="H16" s="193">
        <v>120</v>
      </c>
      <c r="I16" s="193">
        <v>120</v>
      </c>
      <c r="J16" s="193">
        <v>18</v>
      </c>
      <c r="K16" s="193"/>
      <c r="L16" s="192" t="s">
        <v>264</v>
      </c>
    </row>
    <row r="17" spans="1:12" s="14" customFormat="1" ht="17.100000000000001" customHeight="1">
      <c r="A17" s="195"/>
      <c r="B17" s="196"/>
      <c r="C17" s="197"/>
      <c r="D17" s="184"/>
      <c r="E17" s="184"/>
      <c r="F17" s="185"/>
      <c r="G17" s="184"/>
      <c r="H17" s="184"/>
      <c r="I17" s="184"/>
      <c r="J17" s="184"/>
      <c r="K17" s="184"/>
      <c r="L17" s="197"/>
    </row>
    <row r="37" spans="16:16">
      <c r="P37" s="15"/>
    </row>
  </sheetData>
  <mergeCells count="22">
    <mergeCell ref="A14:L14"/>
    <mergeCell ref="A7:L7"/>
    <mergeCell ref="A8:L8"/>
    <mergeCell ref="J9:L9"/>
    <mergeCell ref="J10:L10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A1:L1"/>
    <mergeCell ref="A2:L2"/>
    <mergeCell ref="A3:L3"/>
    <mergeCell ref="A4:L4"/>
    <mergeCell ref="A6:L6"/>
  </mergeCells>
  <pageMargins left="1.0236111111111099" right="0.43333333333333302" top="0.35416666666666702" bottom="0.35416666666666702" header="0.51180555555555496" footer="0.51180555555555496"/>
  <pageSetup paperSize="9" firstPageNumber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MI27"/>
  <sheetViews>
    <sheetView tabSelected="1" workbookViewId="0">
      <selection activeCell="G14" sqref="G14"/>
    </sheetView>
  </sheetViews>
  <sheetFormatPr defaultRowHeight="12.75"/>
  <cols>
    <col min="1" max="1" width="14.7109375" style="1"/>
    <col min="2" max="2" width="20.85546875" style="1" customWidth="1"/>
    <col min="3" max="3" width="10.85546875" style="1"/>
    <col min="4" max="4" width="10.140625" style="1" customWidth="1"/>
    <col min="5" max="5" width="10" style="1" customWidth="1"/>
    <col min="6" max="11" width="10.85546875" style="1"/>
    <col min="12" max="1023" width="8.85546875" style="1"/>
  </cols>
  <sheetData>
    <row r="1" spans="1:11" ht="15.75">
      <c r="A1" s="217" t="s">
        <v>135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</row>
    <row r="2" spans="1:11" ht="36.75" customHeight="1">
      <c r="A2" s="218" t="s">
        <v>136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</row>
    <row r="3" spans="1:11" ht="15.75">
      <c r="A3" s="22"/>
      <c r="B3" s="23"/>
      <c r="C3" s="23"/>
      <c r="D3" s="23"/>
      <c r="E3" s="23"/>
      <c r="F3" s="23"/>
      <c r="G3" s="23"/>
      <c r="H3" s="23"/>
      <c r="I3" s="23"/>
      <c r="J3" s="23"/>
      <c r="K3" s="24"/>
    </row>
    <row r="4" spans="1:11" ht="15.75">
      <c r="A4" s="25" t="s">
        <v>10</v>
      </c>
      <c r="B4" s="26"/>
      <c r="C4" s="22"/>
      <c r="D4" s="22"/>
      <c r="E4" s="22"/>
      <c r="F4" s="22"/>
      <c r="G4" s="22"/>
      <c r="H4" s="22"/>
      <c r="I4" s="22"/>
      <c r="J4" s="22"/>
      <c r="K4" s="24"/>
    </row>
    <row r="5" spans="1:11" ht="15.75">
      <c r="A5" s="27" t="s">
        <v>154</v>
      </c>
      <c r="B5" s="26"/>
      <c r="C5" s="22"/>
      <c r="D5" s="22"/>
      <c r="E5" s="22"/>
      <c r="F5" s="22"/>
      <c r="G5" s="22"/>
      <c r="H5" s="22"/>
      <c r="I5" s="22"/>
      <c r="J5" s="22"/>
      <c r="K5" s="24"/>
    </row>
    <row r="6" spans="1:11" ht="15.75">
      <c r="A6" s="22"/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14.85" customHeight="1">
      <c r="A7" s="219" t="s">
        <v>137</v>
      </c>
      <c r="B7" s="220" t="s">
        <v>138</v>
      </c>
      <c r="C7" s="261" t="s">
        <v>139</v>
      </c>
      <c r="D7" s="262"/>
      <c r="E7" s="262"/>
      <c r="F7" s="262"/>
      <c r="G7" s="262"/>
      <c r="H7" s="262"/>
      <c r="I7" s="262"/>
      <c r="J7" s="262"/>
      <c r="K7" s="220" t="s">
        <v>142</v>
      </c>
    </row>
    <row r="8" spans="1:11" ht="15.75">
      <c r="A8" s="219"/>
      <c r="B8" s="220"/>
      <c r="C8" s="220" t="s">
        <v>140</v>
      </c>
      <c r="D8" s="220"/>
      <c r="E8" s="220"/>
      <c r="F8" s="220"/>
      <c r="G8" s="220"/>
      <c r="H8" s="220"/>
      <c r="I8" s="220" t="s">
        <v>141</v>
      </c>
      <c r="J8" s="220"/>
      <c r="K8" s="220" t="s">
        <v>142</v>
      </c>
    </row>
    <row r="9" spans="1:11" ht="15.75">
      <c r="A9" s="54">
        <v>1</v>
      </c>
      <c r="B9" s="55" t="s">
        <v>36</v>
      </c>
      <c r="C9" s="55">
        <v>20</v>
      </c>
      <c r="D9" s="55">
        <v>18</v>
      </c>
      <c r="E9" s="55">
        <v>20</v>
      </c>
      <c r="F9" s="55">
        <v>20</v>
      </c>
      <c r="G9" s="55">
        <v>20</v>
      </c>
      <c r="H9" s="55">
        <v>20</v>
      </c>
      <c r="I9" s="55">
        <v>18</v>
      </c>
      <c r="J9" s="55">
        <v>15</v>
      </c>
      <c r="K9" s="53">
        <v>151</v>
      </c>
    </row>
    <row r="10" spans="1:11" ht="15.75">
      <c r="A10" s="54">
        <v>2</v>
      </c>
      <c r="B10" s="55" t="s">
        <v>34</v>
      </c>
      <c r="C10" s="55">
        <v>20</v>
      </c>
      <c r="D10" s="55">
        <v>18</v>
      </c>
      <c r="E10" s="55">
        <v>20</v>
      </c>
      <c r="F10" s="55">
        <v>15</v>
      </c>
      <c r="G10" s="55">
        <v>18</v>
      </c>
      <c r="H10" s="55">
        <v>16</v>
      </c>
      <c r="I10" s="55">
        <v>18</v>
      </c>
      <c r="J10" s="55">
        <v>16</v>
      </c>
      <c r="K10" s="53">
        <v>141</v>
      </c>
    </row>
    <row r="11" spans="1:11" ht="15.75">
      <c r="A11" s="54">
        <v>3</v>
      </c>
      <c r="B11" s="56" t="s">
        <v>60</v>
      </c>
      <c r="C11" s="56">
        <v>16</v>
      </c>
      <c r="D11" s="56">
        <v>14</v>
      </c>
      <c r="E11" s="56">
        <v>13</v>
      </c>
      <c r="F11" s="56">
        <v>15</v>
      </c>
      <c r="G11" s="56">
        <v>20</v>
      </c>
      <c r="H11" s="56">
        <v>18</v>
      </c>
      <c r="I11" s="56">
        <v>13</v>
      </c>
      <c r="J11" s="56">
        <v>20</v>
      </c>
      <c r="K11" s="53">
        <v>129</v>
      </c>
    </row>
    <row r="12" spans="1:11" ht="15.75">
      <c r="A12" s="54">
        <v>4</v>
      </c>
      <c r="B12" s="55" t="s">
        <v>32</v>
      </c>
      <c r="C12" s="55">
        <v>15</v>
      </c>
      <c r="D12" s="55">
        <v>13</v>
      </c>
      <c r="E12" s="55">
        <v>16</v>
      </c>
      <c r="F12" s="55">
        <v>11</v>
      </c>
      <c r="G12" s="55">
        <v>18</v>
      </c>
      <c r="H12" s="55">
        <v>15</v>
      </c>
      <c r="I12" s="55">
        <v>15</v>
      </c>
      <c r="J12" s="55">
        <v>14</v>
      </c>
      <c r="K12" s="53">
        <v>117</v>
      </c>
    </row>
    <row r="13" spans="1:11" ht="15.75">
      <c r="A13" s="54">
        <v>5</v>
      </c>
      <c r="B13" s="55" t="s">
        <v>46</v>
      </c>
      <c r="C13" s="55">
        <v>20</v>
      </c>
      <c r="D13" s="55">
        <v>18</v>
      </c>
      <c r="E13" s="55">
        <v>20</v>
      </c>
      <c r="F13" s="55">
        <v>18</v>
      </c>
      <c r="G13" s="55">
        <v>16</v>
      </c>
      <c r="H13" s="55"/>
      <c r="I13" s="55">
        <v>14</v>
      </c>
      <c r="J13" s="55"/>
      <c r="K13" s="53">
        <v>106</v>
      </c>
    </row>
    <row r="14" spans="1:11" ht="15.75">
      <c r="A14" s="54">
        <v>6</v>
      </c>
      <c r="B14" s="56" t="s">
        <v>29</v>
      </c>
      <c r="C14" s="56">
        <v>20</v>
      </c>
      <c r="D14" s="56">
        <v>16</v>
      </c>
      <c r="E14" s="56">
        <v>18</v>
      </c>
      <c r="F14" s="56">
        <v>16</v>
      </c>
      <c r="G14" s="56">
        <v>18</v>
      </c>
      <c r="H14" s="56">
        <v>16</v>
      </c>
      <c r="I14" s="56"/>
      <c r="J14" s="56"/>
      <c r="K14" s="53">
        <v>104</v>
      </c>
    </row>
    <row r="15" spans="1:11" ht="15.75">
      <c r="A15" s="54">
        <v>7</v>
      </c>
      <c r="B15" s="56" t="s">
        <v>58</v>
      </c>
      <c r="C15" s="56"/>
      <c r="D15" s="56"/>
      <c r="E15" s="56">
        <v>20</v>
      </c>
      <c r="F15" s="56">
        <v>14</v>
      </c>
      <c r="G15" s="56">
        <v>20</v>
      </c>
      <c r="H15" s="56">
        <v>16</v>
      </c>
      <c r="I15" s="56">
        <v>20</v>
      </c>
      <c r="J15" s="56">
        <v>13</v>
      </c>
      <c r="K15" s="53">
        <v>103</v>
      </c>
    </row>
    <row r="16" spans="1:11" ht="15.75">
      <c r="A16" s="54">
        <v>8</v>
      </c>
      <c r="B16" s="56" t="s">
        <v>56</v>
      </c>
      <c r="C16" s="56"/>
      <c r="D16" s="56"/>
      <c r="E16" s="56">
        <v>18</v>
      </c>
      <c r="F16" s="56">
        <v>18</v>
      </c>
      <c r="G16" s="56">
        <v>20</v>
      </c>
      <c r="H16" s="56">
        <v>18</v>
      </c>
      <c r="I16" s="56">
        <v>20</v>
      </c>
      <c r="J16" s="56"/>
      <c r="K16" s="53">
        <v>94</v>
      </c>
    </row>
    <row r="17" spans="1:1023" s="143" customFormat="1" ht="15.75">
      <c r="A17" s="54">
        <v>9</v>
      </c>
      <c r="B17" s="39" t="s">
        <v>261</v>
      </c>
      <c r="C17" s="39">
        <v>16</v>
      </c>
      <c r="D17" s="39">
        <v>16</v>
      </c>
      <c r="E17" s="39"/>
      <c r="F17" s="39"/>
      <c r="G17" s="39"/>
      <c r="H17" s="39"/>
      <c r="I17" s="39"/>
      <c r="J17" s="39">
        <v>18</v>
      </c>
      <c r="K17" s="45">
        <v>50</v>
      </c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2"/>
      <c r="AK17" s="142"/>
      <c r="AL17" s="142"/>
      <c r="AM17" s="142"/>
      <c r="AN17" s="142"/>
      <c r="AO17" s="142"/>
      <c r="AP17" s="142"/>
      <c r="AQ17" s="142"/>
      <c r="AR17" s="142"/>
      <c r="AS17" s="142"/>
      <c r="AT17" s="142"/>
      <c r="AU17" s="142"/>
      <c r="AV17" s="142"/>
      <c r="AW17" s="142"/>
      <c r="AX17" s="142"/>
      <c r="AY17" s="142"/>
      <c r="AZ17" s="142"/>
      <c r="BA17" s="142"/>
      <c r="BB17" s="142"/>
      <c r="BC17" s="142"/>
      <c r="BD17" s="142"/>
      <c r="BE17" s="142"/>
      <c r="BF17" s="142"/>
      <c r="BG17" s="142"/>
      <c r="BH17" s="142"/>
      <c r="BI17" s="142"/>
      <c r="BJ17" s="142"/>
      <c r="BK17" s="142"/>
      <c r="BL17" s="142"/>
      <c r="BM17" s="142"/>
      <c r="BN17" s="142"/>
      <c r="BO17" s="142"/>
      <c r="BP17" s="142"/>
      <c r="BQ17" s="142"/>
      <c r="BR17" s="142"/>
      <c r="BS17" s="142"/>
      <c r="BT17" s="142"/>
      <c r="BU17" s="142"/>
      <c r="BV17" s="142"/>
      <c r="BW17" s="142"/>
      <c r="BX17" s="142"/>
      <c r="BY17" s="142"/>
      <c r="BZ17" s="142"/>
      <c r="CA17" s="142"/>
      <c r="CB17" s="142"/>
      <c r="CC17" s="142"/>
      <c r="CD17" s="142"/>
      <c r="CE17" s="142"/>
      <c r="CF17" s="142"/>
      <c r="CG17" s="142"/>
      <c r="CH17" s="142"/>
      <c r="CI17" s="142"/>
      <c r="CJ17" s="142"/>
      <c r="CK17" s="142"/>
      <c r="CL17" s="142"/>
      <c r="CM17" s="142"/>
      <c r="CN17" s="142"/>
      <c r="CO17" s="142"/>
      <c r="CP17" s="142"/>
      <c r="CQ17" s="142"/>
      <c r="CR17" s="142"/>
      <c r="CS17" s="142"/>
      <c r="CT17" s="142"/>
      <c r="CU17" s="142"/>
      <c r="CV17" s="142"/>
      <c r="CW17" s="142"/>
      <c r="CX17" s="142"/>
      <c r="CY17" s="142"/>
      <c r="CZ17" s="142"/>
      <c r="DA17" s="142"/>
      <c r="DB17" s="142"/>
      <c r="DC17" s="142"/>
      <c r="DD17" s="142"/>
      <c r="DE17" s="142"/>
      <c r="DF17" s="142"/>
      <c r="DG17" s="142"/>
      <c r="DH17" s="142"/>
      <c r="DI17" s="142"/>
      <c r="DJ17" s="142"/>
      <c r="DK17" s="142"/>
      <c r="DL17" s="142"/>
      <c r="DM17" s="142"/>
      <c r="DN17" s="142"/>
      <c r="DO17" s="142"/>
      <c r="DP17" s="142"/>
      <c r="DQ17" s="142"/>
      <c r="DR17" s="142"/>
      <c r="DS17" s="142"/>
      <c r="DT17" s="142"/>
      <c r="DU17" s="142"/>
      <c r="DV17" s="142"/>
      <c r="DW17" s="142"/>
      <c r="DX17" s="142"/>
      <c r="DY17" s="142"/>
      <c r="DZ17" s="142"/>
      <c r="EA17" s="142"/>
      <c r="EB17" s="142"/>
      <c r="EC17" s="142"/>
      <c r="ED17" s="142"/>
      <c r="EE17" s="142"/>
      <c r="EF17" s="142"/>
      <c r="EG17" s="142"/>
      <c r="EH17" s="142"/>
      <c r="EI17" s="142"/>
      <c r="EJ17" s="142"/>
      <c r="EK17" s="142"/>
      <c r="EL17" s="142"/>
      <c r="EM17" s="142"/>
      <c r="EN17" s="142"/>
      <c r="EO17" s="142"/>
      <c r="EP17" s="142"/>
      <c r="EQ17" s="142"/>
      <c r="ER17" s="142"/>
      <c r="ES17" s="142"/>
      <c r="ET17" s="142"/>
      <c r="EU17" s="142"/>
      <c r="EV17" s="142"/>
      <c r="EW17" s="142"/>
      <c r="EX17" s="142"/>
      <c r="EY17" s="142"/>
      <c r="EZ17" s="142"/>
      <c r="FA17" s="142"/>
      <c r="FB17" s="142"/>
      <c r="FC17" s="142"/>
      <c r="FD17" s="142"/>
      <c r="FE17" s="142"/>
      <c r="FF17" s="142"/>
      <c r="FG17" s="142"/>
      <c r="FH17" s="142"/>
      <c r="FI17" s="142"/>
      <c r="FJ17" s="142"/>
      <c r="FK17" s="142"/>
      <c r="FL17" s="142"/>
      <c r="FM17" s="142"/>
      <c r="FN17" s="142"/>
      <c r="FO17" s="142"/>
      <c r="FP17" s="142"/>
      <c r="FQ17" s="142"/>
      <c r="FR17" s="142"/>
      <c r="FS17" s="142"/>
      <c r="FT17" s="142"/>
      <c r="FU17" s="142"/>
      <c r="FV17" s="142"/>
      <c r="FW17" s="142"/>
      <c r="FX17" s="142"/>
      <c r="FY17" s="142"/>
      <c r="FZ17" s="142"/>
      <c r="GA17" s="142"/>
      <c r="GB17" s="142"/>
      <c r="GC17" s="142"/>
      <c r="GD17" s="142"/>
      <c r="GE17" s="142"/>
      <c r="GF17" s="142"/>
      <c r="GG17" s="142"/>
      <c r="GH17" s="142"/>
      <c r="GI17" s="142"/>
      <c r="GJ17" s="142"/>
      <c r="GK17" s="142"/>
      <c r="GL17" s="142"/>
      <c r="GM17" s="142"/>
      <c r="GN17" s="142"/>
      <c r="GO17" s="142"/>
      <c r="GP17" s="142"/>
      <c r="GQ17" s="142"/>
      <c r="GR17" s="142"/>
      <c r="GS17" s="142"/>
      <c r="GT17" s="142"/>
      <c r="GU17" s="142"/>
      <c r="GV17" s="142"/>
      <c r="GW17" s="142"/>
      <c r="GX17" s="142"/>
      <c r="GY17" s="142"/>
      <c r="GZ17" s="142"/>
      <c r="HA17" s="142"/>
      <c r="HB17" s="142"/>
      <c r="HC17" s="142"/>
      <c r="HD17" s="142"/>
      <c r="HE17" s="142"/>
      <c r="HF17" s="142"/>
      <c r="HG17" s="142"/>
      <c r="HH17" s="142"/>
      <c r="HI17" s="142"/>
      <c r="HJ17" s="142"/>
      <c r="HK17" s="142"/>
      <c r="HL17" s="142"/>
      <c r="HM17" s="142"/>
      <c r="HN17" s="142"/>
      <c r="HO17" s="142"/>
      <c r="HP17" s="142"/>
      <c r="HQ17" s="142"/>
      <c r="HR17" s="142"/>
      <c r="HS17" s="142"/>
      <c r="HT17" s="142"/>
      <c r="HU17" s="142"/>
      <c r="HV17" s="142"/>
      <c r="HW17" s="142"/>
      <c r="HX17" s="142"/>
      <c r="HY17" s="142"/>
      <c r="HZ17" s="142"/>
      <c r="IA17" s="142"/>
      <c r="IB17" s="142"/>
      <c r="IC17" s="142"/>
      <c r="ID17" s="142"/>
      <c r="IE17" s="142"/>
      <c r="IF17" s="142"/>
      <c r="IG17" s="142"/>
      <c r="IH17" s="142"/>
      <c r="II17" s="142"/>
      <c r="IJ17" s="142"/>
      <c r="IK17" s="142"/>
      <c r="IL17" s="142"/>
      <c r="IM17" s="142"/>
      <c r="IN17" s="142"/>
      <c r="IO17" s="142"/>
      <c r="IP17" s="142"/>
      <c r="IQ17" s="142"/>
      <c r="IR17" s="142"/>
      <c r="IS17" s="142"/>
      <c r="IT17" s="142"/>
      <c r="IU17" s="142"/>
      <c r="IV17" s="142"/>
      <c r="IW17" s="142"/>
      <c r="IX17" s="142"/>
      <c r="IY17" s="142"/>
      <c r="IZ17" s="142"/>
      <c r="JA17" s="142"/>
      <c r="JB17" s="142"/>
      <c r="JC17" s="142"/>
      <c r="JD17" s="142"/>
      <c r="JE17" s="142"/>
      <c r="JF17" s="142"/>
      <c r="JG17" s="142"/>
      <c r="JH17" s="142"/>
      <c r="JI17" s="142"/>
      <c r="JJ17" s="142"/>
      <c r="JK17" s="142"/>
      <c r="JL17" s="142"/>
      <c r="JM17" s="142"/>
      <c r="JN17" s="142"/>
      <c r="JO17" s="142"/>
      <c r="JP17" s="142"/>
      <c r="JQ17" s="142"/>
      <c r="JR17" s="142"/>
      <c r="JS17" s="142"/>
      <c r="JT17" s="142"/>
      <c r="JU17" s="142"/>
      <c r="JV17" s="142"/>
      <c r="JW17" s="142"/>
      <c r="JX17" s="142"/>
      <c r="JY17" s="142"/>
      <c r="JZ17" s="142"/>
      <c r="KA17" s="142"/>
      <c r="KB17" s="142"/>
      <c r="KC17" s="142"/>
      <c r="KD17" s="142"/>
      <c r="KE17" s="142"/>
      <c r="KF17" s="142"/>
      <c r="KG17" s="142"/>
      <c r="KH17" s="142"/>
      <c r="KI17" s="142"/>
      <c r="KJ17" s="142"/>
      <c r="KK17" s="142"/>
      <c r="KL17" s="142"/>
      <c r="KM17" s="142"/>
      <c r="KN17" s="142"/>
      <c r="KO17" s="142"/>
      <c r="KP17" s="142"/>
      <c r="KQ17" s="142"/>
      <c r="KR17" s="142"/>
      <c r="KS17" s="142"/>
      <c r="KT17" s="142"/>
      <c r="KU17" s="142"/>
      <c r="KV17" s="142"/>
      <c r="KW17" s="142"/>
      <c r="KX17" s="142"/>
      <c r="KY17" s="142"/>
      <c r="KZ17" s="142"/>
      <c r="LA17" s="142"/>
      <c r="LB17" s="142"/>
      <c r="LC17" s="142"/>
      <c r="LD17" s="142"/>
      <c r="LE17" s="142"/>
      <c r="LF17" s="142"/>
      <c r="LG17" s="142"/>
      <c r="LH17" s="142"/>
      <c r="LI17" s="142"/>
      <c r="LJ17" s="142"/>
      <c r="LK17" s="142"/>
      <c r="LL17" s="142"/>
      <c r="LM17" s="142"/>
      <c r="LN17" s="142"/>
      <c r="LO17" s="142"/>
      <c r="LP17" s="142"/>
      <c r="LQ17" s="142"/>
      <c r="LR17" s="142"/>
      <c r="LS17" s="142"/>
      <c r="LT17" s="142"/>
      <c r="LU17" s="142"/>
      <c r="LV17" s="142"/>
      <c r="LW17" s="142"/>
      <c r="LX17" s="142"/>
      <c r="LY17" s="142"/>
      <c r="LZ17" s="142"/>
      <c r="MA17" s="142"/>
      <c r="MB17" s="142"/>
      <c r="MC17" s="142"/>
      <c r="MD17" s="142"/>
      <c r="ME17" s="142"/>
      <c r="MF17" s="142"/>
      <c r="MG17" s="142"/>
      <c r="MH17" s="142"/>
      <c r="MI17" s="142"/>
      <c r="MJ17" s="142"/>
      <c r="MK17" s="142"/>
      <c r="ML17" s="142"/>
      <c r="MM17" s="142"/>
      <c r="MN17" s="142"/>
      <c r="MO17" s="142"/>
      <c r="MP17" s="142"/>
      <c r="MQ17" s="142"/>
      <c r="MR17" s="142"/>
      <c r="MS17" s="142"/>
      <c r="MT17" s="142"/>
      <c r="MU17" s="142"/>
      <c r="MV17" s="142"/>
      <c r="MW17" s="142"/>
      <c r="MX17" s="142"/>
      <c r="MY17" s="142"/>
      <c r="MZ17" s="142"/>
      <c r="NA17" s="142"/>
      <c r="NB17" s="142"/>
      <c r="NC17" s="142"/>
      <c r="ND17" s="142"/>
      <c r="NE17" s="142"/>
      <c r="NF17" s="142"/>
      <c r="NG17" s="142"/>
      <c r="NH17" s="142"/>
      <c r="NI17" s="142"/>
      <c r="NJ17" s="142"/>
      <c r="NK17" s="142"/>
      <c r="NL17" s="142"/>
      <c r="NM17" s="142"/>
      <c r="NN17" s="142"/>
      <c r="NO17" s="142"/>
      <c r="NP17" s="142"/>
      <c r="NQ17" s="142"/>
      <c r="NR17" s="142"/>
      <c r="NS17" s="142"/>
      <c r="NT17" s="142"/>
      <c r="NU17" s="142"/>
      <c r="NV17" s="142"/>
      <c r="NW17" s="142"/>
      <c r="NX17" s="142"/>
      <c r="NY17" s="142"/>
      <c r="NZ17" s="142"/>
      <c r="OA17" s="142"/>
      <c r="OB17" s="142"/>
      <c r="OC17" s="142"/>
      <c r="OD17" s="142"/>
      <c r="OE17" s="142"/>
      <c r="OF17" s="142"/>
      <c r="OG17" s="142"/>
      <c r="OH17" s="142"/>
      <c r="OI17" s="142"/>
      <c r="OJ17" s="142"/>
      <c r="OK17" s="142"/>
      <c r="OL17" s="142"/>
      <c r="OM17" s="142"/>
      <c r="ON17" s="142"/>
      <c r="OO17" s="142"/>
      <c r="OP17" s="142"/>
      <c r="OQ17" s="142"/>
      <c r="OR17" s="142"/>
      <c r="OS17" s="142"/>
      <c r="OT17" s="142"/>
      <c r="OU17" s="142"/>
      <c r="OV17" s="142"/>
      <c r="OW17" s="142"/>
      <c r="OX17" s="142"/>
      <c r="OY17" s="142"/>
      <c r="OZ17" s="142"/>
      <c r="PA17" s="142"/>
      <c r="PB17" s="142"/>
      <c r="PC17" s="142"/>
      <c r="PD17" s="142"/>
      <c r="PE17" s="142"/>
      <c r="PF17" s="142"/>
      <c r="PG17" s="142"/>
      <c r="PH17" s="142"/>
      <c r="PI17" s="142"/>
      <c r="PJ17" s="142"/>
      <c r="PK17" s="142"/>
      <c r="PL17" s="142"/>
      <c r="PM17" s="142"/>
      <c r="PN17" s="142"/>
      <c r="PO17" s="142"/>
      <c r="PP17" s="142"/>
      <c r="PQ17" s="142"/>
      <c r="PR17" s="142"/>
      <c r="PS17" s="142"/>
      <c r="PT17" s="142"/>
      <c r="PU17" s="142"/>
      <c r="PV17" s="142"/>
      <c r="PW17" s="142"/>
      <c r="PX17" s="142"/>
      <c r="PY17" s="142"/>
      <c r="PZ17" s="142"/>
      <c r="QA17" s="142"/>
      <c r="QB17" s="142"/>
      <c r="QC17" s="142"/>
      <c r="QD17" s="142"/>
      <c r="QE17" s="142"/>
      <c r="QF17" s="142"/>
      <c r="QG17" s="142"/>
      <c r="QH17" s="142"/>
      <c r="QI17" s="142"/>
      <c r="QJ17" s="142"/>
      <c r="QK17" s="142"/>
      <c r="QL17" s="142"/>
      <c r="QM17" s="142"/>
      <c r="QN17" s="142"/>
      <c r="QO17" s="142"/>
      <c r="QP17" s="142"/>
      <c r="QQ17" s="142"/>
      <c r="QR17" s="142"/>
      <c r="QS17" s="142"/>
      <c r="QT17" s="142"/>
      <c r="QU17" s="142"/>
      <c r="QV17" s="142"/>
      <c r="QW17" s="142"/>
      <c r="QX17" s="142"/>
      <c r="QY17" s="142"/>
      <c r="QZ17" s="142"/>
      <c r="RA17" s="142"/>
      <c r="RB17" s="142"/>
      <c r="RC17" s="142"/>
      <c r="RD17" s="142"/>
      <c r="RE17" s="142"/>
      <c r="RF17" s="142"/>
      <c r="RG17" s="142"/>
      <c r="RH17" s="142"/>
      <c r="RI17" s="142"/>
      <c r="RJ17" s="142"/>
      <c r="RK17" s="142"/>
      <c r="RL17" s="142"/>
      <c r="RM17" s="142"/>
      <c r="RN17" s="142"/>
      <c r="RO17" s="142"/>
      <c r="RP17" s="142"/>
      <c r="RQ17" s="142"/>
      <c r="RR17" s="142"/>
      <c r="RS17" s="142"/>
      <c r="RT17" s="142"/>
      <c r="RU17" s="142"/>
      <c r="RV17" s="142"/>
      <c r="RW17" s="142"/>
      <c r="RX17" s="142"/>
      <c r="RY17" s="142"/>
      <c r="RZ17" s="142"/>
      <c r="SA17" s="142"/>
      <c r="SB17" s="142"/>
      <c r="SC17" s="142"/>
      <c r="SD17" s="142"/>
      <c r="SE17" s="142"/>
      <c r="SF17" s="142"/>
      <c r="SG17" s="142"/>
      <c r="SH17" s="142"/>
      <c r="SI17" s="142"/>
      <c r="SJ17" s="142"/>
      <c r="SK17" s="142"/>
      <c r="SL17" s="142"/>
      <c r="SM17" s="142"/>
      <c r="SN17" s="142"/>
      <c r="SO17" s="142"/>
      <c r="SP17" s="142"/>
      <c r="SQ17" s="142"/>
      <c r="SR17" s="142"/>
      <c r="SS17" s="142"/>
      <c r="ST17" s="142"/>
      <c r="SU17" s="142"/>
      <c r="SV17" s="142"/>
      <c r="SW17" s="142"/>
      <c r="SX17" s="142"/>
      <c r="SY17" s="142"/>
      <c r="SZ17" s="142"/>
      <c r="TA17" s="142"/>
      <c r="TB17" s="142"/>
      <c r="TC17" s="142"/>
      <c r="TD17" s="142"/>
      <c r="TE17" s="142"/>
      <c r="TF17" s="142"/>
      <c r="TG17" s="142"/>
      <c r="TH17" s="142"/>
      <c r="TI17" s="142"/>
      <c r="TJ17" s="142"/>
      <c r="TK17" s="142"/>
      <c r="TL17" s="142"/>
      <c r="TM17" s="142"/>
      <c r="TN17" s="142"/>
      <c r="TO17" s="142"/>
      <c r="TP17" s="142"/>
      <c r="TQ17" s="142"/>
      <c r="TR17" s="142"/>
      <c r="TS17" s="142"/>
      <c r="TT17" s="142"/>
      <c r="TU17" s="142"/>
      <c r="TV17" s="142"/>
      <c r="TW17" s="142"/>
      <c r="TX17" s="142"/>
      <c r="TY17" s="142"/>
      <c r="TZ17" s="142"/>
      <c r="UA17" s="142"/>
      <c r="UB17" s="142"/>
      <c r="UC17" s="142"/>
      <c r="UD17" s="142"/>
      <c r="UE17" s="142"/>
      <c r="UF17" s="142"/>
      <c r="UG17" s="142"/>
      <c r="UH17" s="142"/>
      <c r="UI17" s="142"/>
      <c r="UJ17" s="142"/>
      <c r="UK17" s="142"/>
      <c r="UL17" s="142"/>
      <c r="UM17" s="142"/>
      <c r="UN17" s="142"/>
      <c r="UO17" s="142"/>
      <c r="UP17" s="142"/>
      <c r="UQ17" s="142"/>
      <c r="UR17" s="142"/>
      <c r="US17" s="142"/>
      <c r="UT17" s="142"/>
      <c r="UU17" s="142"/>
      <c r="UV17" s="142"/>
      <c r="UW17" s="142"/>
      <c r="UX17" s="142"/>
      <c r="UY17" s="142"/>
      <c r="UZ17" s="142"/>
      <c r="VA17" s="142"/>
      <c r="VB17" s="142"/>
      <c r="VC17" s="142"/>
      <c r="VD17" s="142"/>
      <c r="VE17" s="142"/>
      <c r="VF17" s="142"/>
      <c r="VG17" s="142"/>
      <c r="VH17" s="142"/>
      <c r="VI17" s="142"/>
      <c r="VJ17" s="142"/>
      <c r="VK17" s="142"/>
      <c r="VL17" s="142"/>
      <c r="VM17" s="142"/>
      <c r="VN17" s="142"/>
      <c r="VO17" s="142"/>
      <c r="VP17" s="142"/>
      <c r="VQ17" s="142"/>
      <c r="VR17" s="142"/>
      <c r="VS17" s="142"/>
      <c r="VT17" s="142"/>
      <c r="VU17" s="142"/>
      <c r="VV17" s="142"/>
      <c r="VW17" s="142"/>
      <c r="VX17" s="142"/>
      <c r="VY17" s="142"/>
      <c r="VZ17" s="142"/>
      <c r="WA17" s="142"/>
      <c r="WB17" s="142"/>
      <c r="WC17" s="142"/>
      <c r="WD17" s="142"/>
      <c r="WE17" s="142"/>
      <c r="WF17" s="142"/>
      <c r="WG17" s="142"/>
      <c r="WH17" s="142"/>
      <c r="WI17" s="142"/>
      <c r="WJ17" s="142"/>
      <c r="WK17" s="142"/>
      <c r="WL17" s="142"/>
      <c r="WM17" s="142"/>
      <c r="WN17" s="142"/>
      <c r="WO17" s="142"/>
      <c r="WP17" s="142"/>
      <c r="WQ17" s="142"/>
      <c r="WR17" s="142"/>
      <c r="WS17" s="142"/>
      <c r="WT17" s="142"/>
      <c r="WU17" s="142"/>
      <c r="WV17" s="142"/>
      <c r="WW17" s="142"/>
      <c r="WX17" s="142"/>
      <c r="WY17" s="142"/>
      <c r="WZ17" s="142"/>
      <c r="XA17" s="142"/>
      <c r="XB17" s="142"/>
      <c r="XC17" s="142"/>
      <c r="XD17" s="142"/>
      <c r="XE17" s="142"/>
      <c r="XF17" s="142"/>
      <c r="XG17" s="142"/>
      <c r="XH17" s="142"/>
      <c r="XI17" s="142"/>
      <c r="XJ17" s="142"/>
      <c r="XK17" s="142"/>
      <c r="XL17" s="142"/>
      <c r="XM17" s="142"/>
      <c r="XN17" s="142"/>
      <c r="XO17" s="142"/>
      <c r="XP17" s="142"/>
      <c r="XQ17" s="142"/>
      <c r="XR17" s="142"/>
      <c r="XS17" s="142"/>
      <c r="XT17" s="142"/>
      <c r="XU17" s="142"/>
      <c r="XV17" s="142"/>
      <c r="XW17" s="142"/>
      <c r="XX17" s="142"/>
      <c r="XY17" s="142"/>
      <c r="XZ17" s="142"/>
      <c r="YA17" s="142"/>
      <c r="YB17" s="142"/>
      <c r="YC17" s="142"/>
      <c r="YD17" s="142"/>
      <c r="YE17" s="142"/>
      <c r="YF17" s="142"/>
      <c r="YG17" s="142"/>
      <c r="YH17" s="142"/>
      <c r="YI17" s="142"/>
      <c r="YJ17" s="142"/>
      <c r="YK17" s="142"/>
      <c r="YL17" s="142"/>
      <c r="YM17" s="142"/>
      <c r="YN17" s="142"/>
      <c r="YO17" s="142"/>
      <c r="YP17" s="142"/>
      <c r="YQ17" s="142"/>
      <c r="YR17" s="142"/>
      <c r="YS17" s="142"/>
      <c r="YT17" s="142"/>
      <c r="YU17" s="142"/>
      <c r="YV17" s="142"/>
      <c r="YW17" s="142"/>
      <c r="YX17" s="142"/>
      <c r="YY17" s="142"/>
      <c r="YZ17" s="142"/>
      <c r="ZA17" s="142"/>
      <c r="ZB17" s="142"/>
      <c r="ZC17" s="142"/>
      <c r="ZD17" s="142"/>
      <c r="ZE17" s="142"/>
      <c r="ZF17" s="142"/>
      <c r="ZG17" s="142"/>
      <c r="ZH17" s="142"/>
      <c r="ZI17" s="142"/>
      <c r="ZJ17" s="142"/>
      <c r="ZK17" s="142"/>
      <c r="ZL17" s="142"/>
      <c r="ZM17" s="142"/>
      <c r="ZN17" s="142"/>
      <c r="ZO17" s="142"/>
      <c r="ZP17" s="142"/>
      <c r="ZQ17" s="142"/>
      <c r="ZR17" s="142"/>
      <c r="ZS17" s="142"/>
      <c r="ZT17" s="142"/>
      <c r="ZU17" s="142"/>
      <c r="ZV17" s="142"/>
      <c r="ZW17" s="142"/>
      <c r="ZX17" s="142"/>
      <c r="ZY17" s="142"/>
      <c r="ZZ17" s="142"/>
      <c r="AAA17" s="142"/>
      <c r="AAB17" s="142"/>
      <c r="AAC17" s="142"/>
      <c r="AAD17" s="142"/>
      <c r="AAE17" s="142"/>
      <c r="AAF17" s="142"/>
      <c r="AAG17" s="142"/>
      <c r="AAH17" s="142"/>
      <c r="AAI17" s="142"/>
      <c r="AAJ17" s="142"/>
      <c r="AAK17" s="142"/>
      <c r="AAL17" s="142"/>
      <c r="AAM17" s="142"/>
      <c r="AAN17" s="142"/>
      <c r="AAO17" s="142"/>
      <c r="AAP17" s="142"/>
      <c r="AAQ17" s="142"/>
      <c r="AAR17" s="142"/>
      <c r="AAS17" s="142"/>
      <c r="AAT17" s="142"/>
      <c r="AAU17" s="142"/>
      <c r="AAV17" s="142"/>
      <c r="AAW17" s="142"/>
      <c r="AAX17" s="142"/>
      <c r="AAY17" s="142"/>
      <c r="AAZ17" s="142"/>
      <c r="ABA17" s="142"/>
      <c r="ABB17" s="142"/>
      <c r="ABC17" s="142"/>
      <c r="ABD17" s="142"/>
      <c r="ABE17" s="142"/>
      <c r="ABF17" s="142"/>
      <c r="ABG17" s="142"/>
      <c r="ABH17" s="142"/>
      <c r="ABI17" s="142"/>
      <c r="ABJ17" s="142"/>
      <c r="ABK17" s="142"/>
      <c r="ABL17" s="142"/>
      <c r="ABM17" s="142"/>
      <c r="ABN17" s="142"/>
      <c r="ABO17" s="142"/>
      <c r="ABP17" s="142"/>
      <c r="ABQ17" s="142"/>
      <c r="ABR17" s="142"/>
      <c r="ABS17" s="142"/>
      <c r="ABT17" s="142"/>
      <c r="ABU17" s="142"/>
      <c r="ABV17" s="142"/>
      <c r="ABW17" s="142"/>
      <c r="ABX17" s="142"/>
      <c r="ABY17" s="142"/>
      <c r="ABZ17" s="142"/>
      <c r="ACA17" s="142"/>
      <c r="ACB17" s="142"/>
      <c r="ACC17" s="142"/>
      <c r="ACD17" s="142"/>
      <c r="ACE17" s="142"/>
      <c r="ACF17" s="142"/>
      <c r="ACG17" s="142"/>
      <c r="ACH17" s="142"/>
      <c r="ACI17" s="142"/>
      <c r="ACJ17" s="142"/>
      <c r="ACK17" s="142"/>
      <c r="ACL17" s="142"/>
      <c r="ACM17" s="142"/>
      <c r="ACN17" s="142"/>
      <c r="ACO17" s="142"/>
      <c r="ACP17" s="142"/>
      <c r="ACQ17" s="142"/>
      <c r="ACR17" s="142"/>
      <c r="ACS17" s="142"/>
      <c r="ACT17" s="142"/>
      <c r="ACU17" s="142"/>
      <c r="ACV17" s="142"/>
      <c r="ACW17" s="142"/>
      <c r="ACX17" s="142"/>
      <c r="ACY17" s="142"/>
      <c r="ACZ17" s="142"/>
      <c r="ADA17" s="142"/>
      <c r="ADB17" s="142"/>
      <c r="ADC17" s="142"/>
      <c r="ADD17" s="142"/>
      <c r="ADE17" s="142"/>
      <c r="ADF17" s="142"/>
      <c r="ADG17" s="142"/>
      <c r="ADH17" s="142"/>
      <c r="ADI17" s="142"/>
      <c r="ADJ17" s="142"/>
      <c r="ADK17" s="142"/>
      <c r="ADL17" s="142"/>
      <c r="ADM17" s="142"/>
      <c r="ADN17" s="142"/>
      <c r="ADO17" s="142"/>
      <c r="ADP17" s="142"/>
      <c r="ADQ17" s="142"/>
      <c r="ADR17" s="142"/>
      <c r="ADS17" s="142"/>
      <c r="ADT17" s="142"/>
      <c r="ADU17" s="142"/>
      <c r="ADV17" s="142"/>
      <c r="ADW17" s="142"/>
      <c r="ADX17" s="142"/>
      <c r="ADY17" s="142"/>
      <c r="ADZ17" s="142"/>
      <c r="AEA17" s="142"/>
      <c r="AEB17" s="142"/>
      <c r="AEC17" s="142"/>
      <c r="AED17" s="142"/>
      <c r="AEE17" s="142"/>
      <c r="AEF17" s="142"/>
      <c r="AEG17" s="142"/>
      <c r="AEH17" s="142"/>
      <c r="AEI17" s="142"/>
      <c r="AEJ17" s="142"/>
      <c r="AEK17" s="142"/>
      <c r="AEL17" s="142"/>
      <c r="AEM17" s="142"/>
      <c r="AEN17" s="142"/>
      <c r="AEO17" s="142"/>
      <c r="AEP17" s="142"/>
      <c r="AEQ17" s="142"/>
      <c r="AER17" s="142"/>
      <c r="AES17" s="142"/>
      <c r="AET17" s="142"/>
      <c r="AEU17" s="142"/>
      <c r="AEV17" s="142"/>
      <c r="AEW17" s="142"/>
      <c r="AEX17" s="142"/>
      <c r="AEY17" s="142"/>
      <c r="AEZ17" s="142"/>
      <c r="AFA17" s="142"/>
      <c r="AFB17" s="142"/>
      <c r="AFC17" s="142"/>
      <c r="AFD17" s="142"/>
      <c r="AFE17" s="142"/>
      <c r="AFF17" s="142"/>
      <c r="AFG17" s="142"/>
      <c r="AFH17" s="142"/>
      <c r="AFI17" s="142"/>
      <c r="AFJ17" s="142"/>
      <c r="AFK17" s="142"/>
      <c r="AFL17" s="142"/>
      <c r="AFM17" s="142"/>
      <c r="AFN17" s="142"/>
      <c r="AFO17" s="142"/>
      <c r="AFP17" s="142"/>
      <c r="AFQ17" s="142"/>
      <c r="AFR17" s="142"/>
      <c r="AFS17" s="142"/>
      <c r="AFT17" s="142"/>
      <c r="AFU17" s="142"/>
      <c r="AFV17" s="142"/>
      <c r="AFW17" s="142"/>
      <c r="AFX17" s="142"/>
      <c r="AFY17" s="142"/>
      <c r="AFZ17" s="142"/>
      <c r="AGA17" s="142"/>
      <c r="AGB17" s="142"/>
      <c r="AGC17" s="142"/>
      <c r="AGD17" s="142"/>
      <c r="AGE17" s="142"/>
      <c r="AGF17" s="142"/>
      <c r="AGG17" s="142"/>
      <c r="AGH17" s="142"/>
      <c r="AGI17" s="142"/>
      <c r="AGJ17" s="142"/>
      <c r="AGK17" s="142"/>
      <c r="AGL17" s="142"/>
      <c r="AGM17" s="142"/>
      <c r="AGN17" s="142"/>
      <c r="AGO17" s="142"/>
      <c r="AGP17" s="142"/>
      <c r="AGQ17" s="142"/>
      <c r="AGR17" s="142"/>
      <c r="AGS17" s="142"/>
      <c r="AGT17" s="142"/>
      <c r="AGU17" s="142"/>
      <c r="AGV17" s="142"/>
      <c r="AGW17" s="142"/>
      <c r="AGX17" s="142"/>
      <c r="AGY17" s="142"/>
      <c r="AGZ17" s="142"/>
      <c r="AHA17" s="142"/>
      <c r="AHB17" s="142"/>
      <c r="AHC17" s="142"/>
      <c r="AHD17" s="142"/>
      <c r="AHE17" s="142"/>
      <c r="AHF17" s="142"/>
      <c r="AHG17" s="142"/>
      <c r="AHH17" s="142"/>
      <c r="AHI17" s="142"/>
      <c r="AHJ17" s="142"/>
      <c r="AHK17" s="142"/>
      <c r="AHL17" s="142"/>
      <c r="AHM17" s="142"/>
      <c r="AHN17" s="142"/>
      <c r="AHO17" s="142"/>
      <c r="AHP17" s="142"/>
      <c r="AHQ17" s="142"/>
      <c r="AHR17" s="142"/>
      <c r="AHS17" s="142"/>
      <c r="AHT17" s="142"/>
      <c r="AHU17" s="142"/>
      <c r="AHV17" s="142"/>
      <c r="AHW17" s="142"/>
      <c r="AHX17" s="142"/>
      <c r="AHY17" s="142"/>
      <c r="AHZ17" s="142"/>
      <c r="AIA17" s="142"/>
      <c r="AIB17" s="142"/>
      <c r="AIC17" s="142"/>
      <c r="AID17" s="142"/>
      <c r="AIE17" s="142"/>
      <c r="AIF17" s="142"/>
      <c r="AIG17" s="142"/>
      <c r="AIH17" s="142"/>
      <c r="AII17" s="142"/>
      <c r="AIJ17" s="142"/>
      <c r="AIK17" s="142"/>
      <c r="AIL17" s="142"/>
      <c r="AIM17" s="142"/>
      <c r="AIN17" s="142"/>
      <c r="AIO17" s="142"/>
      <c r="AIP17" s="142"/>
      <c r="AIQ17" s="142"/>
      <c r="AIR17" s="142"/>
      <c r="AIS17" s="142"/>
      <c r="AIT17" s="142"/>
      <c r="AIU17" s="142"/>
      <c r="AIV17" s="142"/>
      <c r="AIW17" s="142"/>
      <c r="AIX17" s="142"/>
      <c r="AIY17" s="142"/>
      <c r="AIZ17" s="142"/>
      <c r="AJA17" s="142"/>
      <c r="AJB17" s="142"/>
      <c r="AJC17" s="142"/>
      <c r="AJD17" s="142"/>
      <c r="AJE17" s="142"/>
      <c r="AJF17" s="142"/>
      <c r="AJG17" s="142"/>
      <c r="AJH17" s="142"/>
      <c r="AJI17" s="142"/>
      <c r="AJJ17" s="142"/>
      <c r="AJK17" s="142"/>
      <c r="AJL17" s="142"/>
      <c r="AJM17" s="142"/>
      <c r="AJN17" s="142"/>
      <c r="AJO17" s="142"/>
      <c r="AJP17" s="142"/>
      <c r="AJQ17" s="142"/>
      <c r="AJR17" s="142"/>
      <c r="AJS17" s="142"/>
      <c r="AJT17" s="142"/>
      <c r="AJU17" s="142"/>
      <c r="AJV17" s="142"/>
      <c r="AJW17" s="142"/>
      <c r="AJX17" s="142"/>
      <c r="AJY17" s="142"/>
      <c r="AJZ17" s="142"/>
      <c r="AKA17" s="142"/>
      <c r="AKB17" s="142"/>
      <c r="AKC17" s="142"/>
      <c r="AKD17" s="142"/>
      <c r="AKE17" s="142"/>
      <c r="AKF17" s="142"/>
      <c r="AKG17" s="142"/>
      <c r="AKH17" s="142"/>
      <c r="AKI17" s="142"/>
      <c r="AKJ17" s="142"/>
      <c r="AKK17" s="142"/>
      <c r="AKL17" s="142"/>
      <c r="AKM17" s="142"/>
      <c r="AKN17" s="142"/>
      <c r="AKO17" s="142"/>
      <c r="AKP17" s="142"/>
      <c r="AKQ17" s="142"/>
      <c r="AKR17" s="142"/>
      <c r="AKS17" s="142"/>
      <c r="AKT17" s="142"/>
      <c r="AKU17" s="142"/>
      <c r="AKV17" s="142"/>
      <c r="AKW17" s="142"/>
      <c r="AKX17" s="142"/>
      <c r="AKY17" s="142"/>
      <c r="AKZ17" s="142"/>
      <c r="ALA17" s="142"/>
      <c r="ALB17" s="142"/>
      <c r="ALC17" s="142"/>
      <c r="ALD17" s="142"/>
      <c r="ALE17" s="142"/>
      <c r="ALF17" s="142"/>
      <c r="ALG17" s="142"/>
      <c r="ALH17" s="142"/>
      <c r="ALI17" s="142"/>
      <c r="ALJ17" s="142"/>
      <c r="ALK17" s="142"/>
      <c r="ALL17" s="142"/>
      <c r="ALM17" s="142"/>
      <c r="ALN17" s="142"/>
      <c r="ALO17" s="142"/>
      <c r="ALP17" s="142"/>
      <c r="ALQ17" s="142"/>
      <c r="ALR17" s="142"/>
      <c r="ALS17" s="142"/>
      <c r="ALT17" s="142"/>
      <c r="ALU17" s="142"/>
      <c r="ALV17" s="142"/>
      <c r="ALW17" s="142"/>
      <c r="ALX17" s="142"/>
      <c r="ALY17" s="142"/>
      <c r="ALZ17" s="142"/>
      <c r="AMA17" s="142"/>
      <c r="AMB17" s="142"/>
      <c r="AMC17" s="142"/>
      <c r="AMD17" s="142"/>
      <c r="AME17" s="142"/>
      <c r="AMF17" s="142"/>
      <c r="AMG17" s="142"/>
      <c r="AMH17" s="142"/>
      <c r="AMI17" s="142"/>
    </row>
    <row r="18" spans="1:1023" ht="15.75">
      <c r="A18" s="54">
        <v>10</v>
      </c>
      <c r="B18" s="39" t="s">
        <v>169</v>
      </c>
      <c r="C18" s="39"/>
      <c r="D18" s="39"/>
      <c r="E18" s="39">
        <v>20</v>
      </c>
      <c r="F18" s="39">
        <v>18</v>
      </c>
      <c r="G18" s="39"/>
      <c r="H18" s="39"/>
      <c r="I18" s="39"/>
      <c r="J18" s="39"/>
      <c r="K18" s="45">
        <v>38</v>
      </c>
    </row>
    <row r="19" spans="1:1023" ht="15.7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</row>
    <row r="20" spans="1:1023" ht="15.7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1" spans="1:1023" ht="15.7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</row>
    <row r="22" spans="1:1023" ht="15.7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3" spans="1:1023" ht="15.7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</row>
    <row r="24" spans="1:1023" ht="15.75">
      <c r="A24" s="28" t="s">
        <v>143</v>
      </c>
      <c r="B24" s="96" t="s">
        <v>210</v>
      </c>
      <c r="C24" s="96"/>
      <c r="D24" s="23"/>
      <c r="E24" s="23"/>
      <c r="F24" s="28" t="s">
        <v>212</v>
      </c>
      <c r="G24" s="28"/>
      <c r="H24" s="28" t="s">
        <v>214</v>
      </c>
      <c r="I24" s="28"/>
      <c r="J24" s="28"/>
      <c r="K24" s="28"/>
    </row>
    <row r="25" spans="1:1023" ht="15.7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</row>
    <row r="26" spans="1:1023" ht="15.7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</row>
    <row r="27" spans="1:1023" ht="15.75">
      <c r="A27" s="28" t="s">
        <v>211</v>
      </c>
      <c r="B27" s="216" t="s">
        <v>216</v>
      </c>
      <c r="C27" s="216"/>
      <c r="D27" s="28"/>
      <c r="E27" s="28"/>
      <c r="F27" s="26" t="s">
        <v>213</v>
      </c>
      <c r="G27" s="26"/>
      <c r="H27" s="221" t="s">
        <v>215</v>
      </c>
      <c r="I27" s="221"/>
      <c r="J27" s="221"/>
      <c r="K27" s="221"/>
    </row>
  </sheetData>
  <sortState ref="A9:K17">
    <sortCondition descending="1" ref="K9:K17"/>
  </sortState>
  <mergeCells count="9">
    <mergeCell ref="B27:C27"/>
    <mergeCell ref="A1:K1"/>
    <mergeCell ref="A2:K2"/>
    <mergeCell ref="A7:A8"/>
    <mergeCell ref="B7:B8"/>
    <mergeCell ref="C8:H8"/>
    <mergeCell ref="I8:J8"/>
    <mergeCell ref="H27:K27"/>
    <mergeCell ref="K7:K8"/>
  </mergeCells>
  <pageMargins left="0.35416666666666702" right="0.35416666666666702" top="0.78749999999999998" bottom="0.78749999999999998" header="0.51180555555555496" footer="0.51180555555555496"/>
  <pageSetup paperSize="9" firstPageNumber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Q66"/>
  <sheetViews>
    <sheetView topLeftCell="A10" workbookViewId="0">
      <selection activeCell="O37" sqref="O37"/>
    </sheetView>
  </sheetViews>
  <sheetFormatPr defaultRowHeight="12.75"/>
  <cols>
    <col min="1" max="1" width="10.140625" customWidth="1"/>
    <col min="2" max="2" width="9.85546875" customWidth="1"/>
    <col min="5" max="6" width="11.28515625" customWidth="1"/>
    <col min="7" max="7" width="13.140625" customWidth="1"/>
    <col min="8" max="8" width="19.42578125" customWidth="1"/>
  </cols>
  <sheetData>
    <row r="1" spans="1:17" ht="15">
      <c r="A1" s="203" t="s">
        <v>0</v>
      </c>
      <c r="B1" s="203"/>
      <c r="C1" s="203"/>
      <c r="D1" s="203"/>
      <c r="E1" s="203"/>
      <c r="F1" s="203"/>
      <c r="G1" s="203"/>
      <c r="H1" s="203"/>
      <c r="I1" s="66"/>
      <c r="J1" s="66"/>
      <c r="K1" s="66"/>
      <c r="L1" s="66"/>
      <c r="M1" s="66"/>
    </row>
    <row r="2" spans="1:17" ht="15">
      <c r="A2" s="203" t="s">
        <v>155</v>
      </c>
      <c r="B2" s="203"/>
      <c r="C2" s="203"/>
      <c r="D2" s="203"/>
      <c r="E2" s="203"/>
      <c r="F2" s="203"/>
      <c r="G2" s="203"/>
      <c r="H2" s="203"/>
      <c r="I2" s="66"/>
      <c r="J2" s="66"/>
      <c r="K2" s="66"/>
      <c r="L2" s="66"/>
      <c r="M2" s="66"/>
    </row>
    <row r="3" spans="1:17" ht="15">
      <c r="A3" s="203" t="s">
        <v>1</v>
      </c>
      <c r="B3" s="203"/>
      <c r="C3" s="203"/>
      <c r="D3" s="203"/>
      <c r="E3" s="203"/>
      <c r="F3" s="203"/>
      <c r="G3" s="203"/>
      <c r="H3" s="203"/>
      <c r="I3" s="66"/>
      <c r="J3" s="66"/>
      <c r="K3" s="66"/>
      <c r="L3" s="66"/>
      <c r="M3" s="66"/>
    </row>
    <row r="4" spans="1:17" ht="15">
      <c r="A4" s="203" t="s">
        <v>124</v>
      </c>
      <c r="B4" s="203"/>
      <c r="C4" s="203"/>
      <c r="D4" s="203"/>
      <c r="E4" s="203"/>
      <c r="F4" s="203"/>
      <c r="G4" s="203"/>
      <c r="H4" s="203"/>
      <c r="I4" s="66"/>
      <c r="J4" s="66"/>
      <c r="K4" s="66"/>
      <c r="L4" s="66"/>
      <c r="M4" s="66"/>
    </row>
    <row r="5" spans="1:17" ht="15">
      <c r="A5" s="66"/>
      <c r="B5" s="66"/>
      <c r="C5" s="66"/>
      <c r="D5" s="66"/>
      <c r="E5" s="66"/>
      <c r="F5" s="129"/>
      <c r="G5" s="66"/>
      <c r="H5" s="66"/>
      <c r="I5" s="66"/>
      <c r="J5" s="66"/>
      <c r="K5" s="66"/>
      <c r="L5" s="66"/>
      <c r="M5" s="66"/>
    </row>
    <row r="6" spans="1:17">
      <c r="A6" s="227" t="s">
        <v>3</v>
      </c>
      <c r="B6" s="226"/>
      <c r="C6" s="226"/>
      <c r="D6" s="226"/>
      <c r="E6" s="226"/>
      <c r="F6" s="226"/>
      <c r="G6" s="226"/>
      <c r="H6" s="226"/>
    </row>
    <row r="7" spans="1:17" ht="15">
      <c r="A7" s="225" t="s">
        <v>180</v>
      </c>
      <c r="B7" s="226"/>
      <c r="C7" s="226"/>
      <c r="D7" s="226"/>
      <c r="E7" s="226"/>
      <c r="F7" s="226"/>
      <c r="G7" s="226"/>
      <c r="H7" s="226"/>
    </row>
    <row r="8" spans="1:17">
      <c r="A8" s="228" t="s">
        <v>181</v>
      </c>
      <c r="B8" s="226"/>
      <c r="C8" s="226"/>
      <c r="D8" s="226"/>
      <c r="E8" s="226"/>
      <c r="F8" s="226"/>
      <c r="G8" s="226"/>
      <c r="H8" s="226"/>
    </row>
    <row r="9" spans="1:17">
      <c r="A9" s="229" t="s">
        <v>182</v>
      </c>
      <c r="B9" s="230"/>
      <c r="C9" s="230"/>
      <c r="D9" s="230"/>
      <c r="E9" s="230"/>
      <c r="F9" s="230"/>
      <c r="G9" s="230"/>
      <c r="H9" s="230"/>
    </row>
    <row r="10" spans="1:17">
      <c r="A10" s="229" t="s">
        <v>154</v>
      </c>
      <c r="B10" s="230"/>
      <c r="C10" s="230"/>
      <c r="D10" s="230"/>
      <c r="E10" s="230"/>
      <c r="F10" s="230"/>
      <c r="G10" s="230"/>
      <c r="H10" s="230"/>
    </row>
    <row r="11" spans="1:17">
      <c r="A11" s="92"/>
      <c r="B11" s="93"/>
      <c r="C11" s="93"/>
      <c r="D11" s="93"/>
      <c r="E11" s="93"/>
      <c r="F11" s="136"/>
      <c r="G11" s="93"/>
      <c r="H11" s="93"/>
    </row>
    <row r="12" spans="1:17" ht="16.5" thickBot="1">
      <c r="A12" s="231" t="s">
        <v>279</v>
      </c>
      <c r="B12" s="231"/>
      <c r="C12" s="231"/>
      <c r="D12" s="231"/>
      <c r="E12" s="68"/>
      <c r="F12" s="68"/>
      <c r="G12" s="69"/>
      <c r="H12" s="69"/>
    </row>
    <row r="13" spans="1:17" ht="16.5" thickBot="1">
      <c r="A13" s="154"/>
      <c r="B13" s="154"/>
      <c r="C13" s="154"/>
      <c r="D13" s="154"/>
      <c r="E13" s="68"/>
      <c r="F13" s="68"/>
      <c r="G13" s="69"/>
      <c r="H13" s="69"/>
    </row>
    <row r="14" spans="1:17">
      <c r="A14" s="70" t="s">
        <v>173</v>
      </c>
      <c r="B14" s="71" t="s">
        <v>174</v>
      </c>
      <c r="C14" s="232" t="s">
        <v>14</v>
      </c>
      <c r="D14" s="233"/>
      <c r="E14" s="234"/>
      <c r="F14" s="133" t="s">
        <v>271</v>
      </c>
      <c r="G14" s="72" t="s">
        <v>175</v>
      </c>
      <c r="H14" s="73" t="s">
        <v>176</v>
      </c>
    </row>
    <row r="15" spans="1:17">
      <c r="A15" s="74" t="s">
        <v>177</v>
      </c>
      <c r="B15" s="75"/>
      <c r="C15" s="235"/>
      <c r="D15" s="236"/>
      <c r="E15" s="237"/>
      <c r="F15" s="135"/>
      <c r="G15" s="76"/>
      <c r="H15" s="77"/>
    </row>
    <row r="16" spans="1:17" ht="15" customHeight="1">
      <c r="A16" s="245">
        <v>1</v>
      </c>
      <c r="B16" s="78">
        <v>1</v>
      </c>
      <c r="C16" s="248" t="s">
        <v>96</v>
      </c>
      <c r="D16" s="249"/>
      <c r="E16" s="250"/>
      <c r="F16" s="146">
        <v>12</v>
      </c>
      <c r="G16" s="86">
        <v>60</v>
      </c>
      <c r="H16" s="87" t="s">
        <v>37</v>
      </c>
      <c r="L16" s="224"/>
      <c r="M16" s="224"/>
      <c r="N16" s="224"/>
      <c r="O16" s="156"/>
      <c r="P16" s="157"/>
      <c r="Q16" s="158"/>
    </row>
    <row r="17" spans="1:17" ht="15" customHeight="1">
      <c r="A17" s="246"/>
      <c r="B17" s="78">
        <v>2</v>
      </c>
      <c r="C17" s="248" t="s">
        <v>230</v>
      </c>
      <c r="D17" s="249"/>
      <c r="E17" s="250"/>
      <c r="F17" s="146">
        <v>16</v>
      </c>
      <c r="G17" s="86">
        <v>46</v>
      </c>
      <c r="H17" s="87" t="s">
        <v>37</v>
      </c>
      <c r="L17" s="224"/>
      <c r="M17" s="224"/>
      <c r="N17" s="224"/>
      <c r="O17" s="156"/>
      <c r="P17" s="157"/>
      <c r="Q17" s="158"/>
    </row>
    <row r="18" spans="1:17" ht="15" customHeight="1">
      <c r="A18" s="246"/>
      <c r="B18" s="78">
        <v>3</v>
      </c>
      <c r="C18" s="248" t="s">
        <v>43</v>
      </c>
      <c r="D18" s="249"/>
      <c r="E18" s="250"/>
      <c r="F18" s="146">
        <v>16</v>
      </c>
      <c r="G18" s="86">
        <v>53</v>
      </c>
      <c r="H18" s="87" t="s">
        <v>37</v>
      </c>
      <c r="L18" s="224"/>
      <c r="M18" s="224"/>
      <c r="N18" s="224"/>
      <c r="O18" s="156"/>
      <c r="P18" s="157"/>
      <c r="Q18" s="158"/>
    </row>
    <row r="19" spans="1:17" ht="15" customHeight="1">
      <c r="A19" s="246"/>
      <c r="B19" s="78">
        <v>4</v>
      </c>
      <c r="C19" s="248" t="s">
        <v>270</v>
      </c>
      <c r="D19" s="249"/>
      <c r="E19" s="250"/>
      <c r="F19" s="146">
        <v>24</v>
      </c>
      <c r="G19" s="86">
        <v>42</v>
      </c>
      <c r="H19" s="87" t="s">
        <v>37</v>
      </c>
      <c r="L19" s="224"/>
      <c r="M19" s="224"/>
      <c r="N19" s="224"/>
      <c r="O19" s="156"/>
      <c r="P19" s="157"/>
      <c r="Q19" s="158"/>
    </row>
    <row r="20" spans="1:17" ht="15" customHeight="1" thickBot="1">
      <c r="A20" s="247"/>
      <c r="B20" s="79">
        <v>5</v>
      </c>
      <c r="C20" s="238" t="s">
        <v>78</v>
      </c>
      <c r="D20" s="239"/>
      <c r="E20" s="240"/>
      <c r="F20" s="147">
        <v>24</v>
      </c>
      <c r="G20" s="89">
        <v>57</v>
      </c>
      <c r="H20" s="90" t="s">
        <v>37</v>
      </c>
      <c r="L20" s="224"/>
      <c r="M20" s="224"/>
      <c r="N20" s="224"/>
      <c r="O20" s="156"/>
      <c r="P20" s="157"/>
      <c r="Q20" s="158"/>
    </row>
    <row r="21" spans="1:17" ht="19.5">
      <c r="A21" s="80"/>
      <c r="B21" s="80"/>
      <c r="C21" s="222" t="s">
        <v>178</v>
      </c>
      <c r="D21" s="223"/>
      <c r="E21" s="223"/>
      <c r="F21" s="132"/>
      <c r="G21" s="81">
        <v>258</v>
      </c>
      <c r="H21" s="81"/>
      <c r="L21" s="222"/>
      <c r="M21" s="223"/>
      <c r="N21" s="223"/>
      <c r="O21" s="145"/>
      <c r="P21" s="159"/>
      <c r="Q21" s="159"/>
    </row>
    <row r="22" spans="1:17" ht="19.5">
      <c r="A22" s="80"/>
      <c r="B22" s="80"/>
      <c r="C22" s="82"/>
      <c r="D22" s="83"/>
      <c r="E22" s="83"/>
      <c r="F22" s="132"/>
      <c r="G22" s="81"/>
      <c r="H22" s="81"/>
    </row>
    <row r="23" spans="1:17" ht="16.5" thickBot="1">
      <c r="A23" s="231" t="s">
        <v>272</v>
      </c>
      <c r="B23" s="231"/>
      <c r="C23" s="231"/>
      <c r="D23" s="231"/>
      <c r="E23" s="68"/>
      <c r="F23" s="68"/>
      <c r="G23" s="69"/>
      <c r="H23" s="69"/>
    </row>
    <row r="24" spans="1:17" ht="13.5" thickBot="1">
      <c r="A24" s="69"/>
      <c r="B24" s="69"/>
      <c r="C24" s="69"/>
      <c r="D24" s="69"/>
      <c r="E24" s="69"/>
      <c r="F24" s="69"/>
      <c r="G24" s="69"/>
      <c r="H24" s="69"/>
    </row>
    <row r="25" spans="1:17">
      <c r="A25" s="70" t="s">
        <v>173</v>
      </c>
      <c r="B25" s="71" t="s">
        <v>174</v>
      </c>
      <c r="C25" s="232" t="s">
        <v>14</v>
      </c>
      <c r="D25" s="233"/>
      <c r="E25" s="234"/>
      <c r="F25" s="133" t="s">
        <v>271</v>
      </c>
      <c r="G25" s="84" t="s">
        <v>175</v>
      </c>
      <c r="H25" s="73" t="s">
        <v>176</v>
      </c>
    </row>
    <row r="26" spans="1:17">
      <c r="A26" s="74" t="s">
        <v>177</v>
      </c>
      <c r="B26" s="75"/>
      <c r="C26" s="235"/>
      <c r="D26" s="236"/>
      <c r="E26" s="237"/>
      <c r="F26" s="135"/>
      <c r="G26" s="76"/>
      <c r="H26" s="77"/>
    </row>
    <row r="27" spans="1:17" ht="15">
      <c r="A27" s="241">
        <v>2</v>
      </c>
      <c r="B27" s="85">
        <v>1</v>
      </c>
      <c r="C27" s="243" t="s">
        <v>159</v>
      </c>
      <c r="D27" s="243"/>
      <c r="E27" s="243"/>
      <c r="F27" s="148">
        <v>12</v>
      </c>
      <c r="G27" s="86"/>
      <c r="H27" s="161" t="s">
        <v>47</v>
      </c>
    </row>
    <row r="28" spans="1:17" ht="15">
      <c r="A28" s="241"/>
      <c r="B28" s="85">
        <v>2</v>
      </c>
      <c r="C28" s="243" t="s">
        <v>239</v>
      </c>
      <c r="D28" s="243"/>
      <c r="E28" s="243"/>
      <c r="F28" s="148">
        <v>16</v>
      </c>
      <c r="G28" s="86"/>
      <c r="H28" s="161" t="s">
        <v>47</v>
      </c>
    </row>
    <row r="29" spans="1:17" ht="15">
      <c r="A29" s="241"/>
      <c r="B29" s="85">
        <v>3</v>
      </c>
      <c r="C29" s="243" t="s">
        <v>156</v>
      </c>
      <c r="D29" s="243"/>
      <c r="E29" s="243"/>
      <c r="F29" s="148">
        <v>16</v>
      </c>
      <c r="G29" s="86"/>
      <c r="H29" s="161" t="s">
        <v>47</v>
      </c>
    </row>
    <row r="30" spans="1:17" ht="15">
      <c r="A30" s="241"/>
      <c r="B30" s="85">
        <v>4</v>
      </c>
      <c r="C30" s="243" t="s">
        <v>45</v>
      </c>
      <c r="D30" s="243"/>
      <c r="E30" s="243"/>
      <c r="F30" s="148">
        <v>24</v>
      </c>
      <c r="G30" s="86"/>
      <c r="H30" s="161" t="s">
        <v>47</v>
      </c>
    </row>
    <row r="31" spans="1:17" ht="15.75" thickBot="1">
      <c r="A31" s="242"/>
      <c r="B31" s="88">
        <v>5</v>
      </c>
      <c r="C31" s="244" t="s">
        <v>54</v>
      </c>
      <c r="D31" s="244"/>
      <c r="E31" s="244"/>
      <c r="F31" s="144">
        <v>24</v>
      </c>
      <c r="G31" s="89"/>
      <c r="H31" s="162" t="s">
        <v>47</v>
      </c>
      <c r="I31" s="160"/>
    </row>
    <row r="32" spans="1:17" ht="19.5">
      <c r="A32" s="80"/>
      <c r="B32" s="80"/>
      <c r="C32" s="222" t="s">
        <v>178</v>
      </c>
      <c r="D32" s="223"/>
      <c r="E32" s="223"/>
      <c r="F32" s="132"/>
      <c r="G32" s="81">
        <v>224</v>
      </c>
      <c r="H32" s="81"/>
    </row>
    <row r="33" spans="1:11" ht="19.5">
      <c r="A33" s="80"/>
      <c r="B33" s="80"/>
      <c r="C33" s="82"/>
      <c r="D33" s="83"/>
      <c r="E33" s="83"/>
      <c r="F33" s="132"/>
      <c r="G33" s="81"/>
      <c r="H33" s="81"/>
    </row>
    <row r="34" spans="1:11" ht="20.25" thickBot="1">
      <c r="A34" s="231" t="s">
        <v>275</v>
      </c>
      <c r="B34" s="231"/>
      <c r="C34" s="231"/>
      <c r="D34" s="231"/>
      <c r="E34" s="83"/>
      <c r="F34" s="132"/>
      <c r="G34" s="81"/>
      <c r="H34" s="81"/>
    </row>
    <row r="35" spans="1:11" ht="11.25" customHeight="1" thickBot="1">
      <c r="A35" s="69"/>
      <c r="B35" s="69"/>
      <c r="C35" s="69"/>
      <c r="D35" s="69"/>
      <c r="E35" s="83"/>
      <c r="F35" s="132"/>
      <c r="G35" s="81"/>
      <c r="H35" s="81"/>
    </row>
    <row r="36" spans="1:11">
      <c r="A36" s="70" t="s">
        <v>173</v>
      </c>
      <c r="B36" s="71" t="s">
        <v>174</v>
      </c>
      <c r="C36" s="232" t="s">
        <v>14</v>
      </c>
      <c r="D36" s="233"/>
      <c r="E36" s="234"/>
      <c r="F36" s="133" t="s">
        <v>271</v>
      </c>
      <c r="G36" s="84" t="s">
        <v>175</v>
      </c>
      <c r="H36" s="73" t="s">
        <v>176</v>
      </c>
    </row>
    <row r="37" spans="1:11">
      <c r="A37" s="74" t="s">
        <v>177</v>
      </c>
      <c r="B37" s="75"/>
      <c r="C37" s="235"/>
      <c r="D37" s="236"/>
      <c r="E37" s="237"/>
      <c r="F37" s="135"/>
      <c r="G37" s="76"/>
      <c r="H37" s="77"/>
    </row>
    <row r="38" spans="1:11" ht="15">
      <c r="A38" s="245">
        <v>3</v>
      </c>
      <c r="B38" s="85">
        <v>1</v>
      </c>
      <c r="C38" s="248" t="s">
        <v>276</v>
      </c>
      <c r="D38" s="249"/>
      <c r="E38" s="250"/>
      <c r="F38" s="146">
        <v>12</v>
      </c>
      <c r="G38" s="86"/>
      <c r="H38" s="163" t="s">
        <v>40</v>
      </c>
    </row>
    <row r="39" spans="1:11" ht="15">
      <c r="A39" s="246"/>
      <c r="B39" s="85">
        <v>2</v>
      </c>
      <c r="C39" s="248" t="s">
        <v>189</v>
      </c>
      <c r="D39" s="249"/>
      <c r="E39" s="250"/>
      <c r="F39" s="146">
        <v>16</v>
      </c>
      <c r="G39" s="86"/>
      <c r="H39" s="163" t="s">
        <v>40</v>
      </c>
    </row>
    <row r="40" spans="1:11" ht="15">
      <c r="A40" s="246"/>
      <c r="B40" s="85">
        <v>3</v>
      </c>
      <c r="C40" s="248" t="s">
        <v>74</v>
      </c>
      <c r="D40" s="249"/>
      <c r="E40" s="250"/>
      <c r="F40" s="146">
        <v>16</v>
      </c>
      <c r="G40" s="86"/>
      <c r="H40" s="163" t="s">
        <v>40</v>
      </c>
    </row>
    <row r="41" spans="1:11" ht="15">
      <c r="A41" s="246"/>
      <c r="B41" s="85">
        <v>4</v>
      </c>
      <c r="C41" s="248" t="s">
        <v>188</v>
      </c>
      <c r="D41" s="249"/>
      <c r="E41" s="250"/>
      <c r="F41" s="146">
        <v>24</v>
      </c>
      <c r="G41" s="86"/>
      <c r="H41" s="163" t="s">
        <v>40</v>
      </c>
      <c r="K41" s="160"/>
    </row>
    <row r="42" spans="1:11" ht="16.5" thickBot="1">
      <c r="A42" s="247"/>
      <c r="B42" s="88">
        <v>5</v>
      </c>
      <c r="C42" s="251" t="s">
        <v>53</v>
      </c>
      <c r="D42" s="252"/>
      <c r="E42" s="253"/>
      <c r="F42" s="149">
        <v>24</v>
      </c>
      <c r="G42" s="89"/>
      <c r="H42" s="163" t="s">
        <v>40</v>
      </c>
    </row>
    <row r="43" spans="1:11" ht="19.5">
      <c r="A43" s="80"/>
      <c r="B43" s="80"/>
      <c r="C43" s="222" t="s">
        <v>178</v>
      </c>
      <c r="D43" s="223"/>
      <c r="E43" s="223"/>
      <c r="F43" s="132"/>
      <c r="G43" s="81">
        <v>223</v>
      </c>
      <c r="H43" s="81"/>
    </row>
    <row r="44" spans="1:11">
      <c r="A44" s="91"/>
      <c r="B44" s="91"/>
      <c r="C44" s="91"/>
      <c r="D44" s="91"/>
      <c r="E44" s="91"/>
      <c r="F44" s="91"/>
      <c r="G44" s="91"/>
      <c r="H44" s="91"/>
    </row>
    <row r="45" spans="1:11" ht="16.5" thickBot="1">
      <c r="A45" s="231" t="s">
        <v>280</v>
      </c>
      <c r="B45" s="231"/>
      <c r="C45" s="231"/>
      <c r="D45" s="231"/>
      <c r="E45" s="68"/>
      <c r="F45" s="68"/>
      <c r="G45" s="69"/>
      <c r="H45" s="69"/>
    </row>
    <row r="46" spans="1:11" ht="13.5" thickBot="1">
      <c r="A46" s="69"/>
      <c r="B46" s="69"/>
      <c r="C46" s="69"/>
      <c r="D46" s="69"/>
      <c r="E46" s="69"/>
      <c r="F46" s="69"/>
      <c r="G46" s="69"/>
      <c r="H46" s="69"/>
    </row>
    <row r="47" spans="1:11">
      <c r="A47" s="70" t="s">
        <v>173</v>
      </c>
      <c r="B47" s="71" t="s">
        <v>174</v>
      </c>
      <c r="C47" s="232" t="s">
        <v>14</v>
      </c>
      <c r="D47" s="233"/>
      <c r="E47" s="234"/>
      <c r="F47" s="133" t="s">
        <v>271</v>
      </c>
      <c r="G47" s="84" t="s">
        <v>175</v>
      </c>
      <c r="H47" s="73" t="s">
        <v>176</v>
      </c>
    </row>
    <row r="48" spans="1:11">
      <c r="A48" s="74" t="s">
        <v>177</v>
      </c>
      <c r="B48" s="75"/>
      <c r="C48" s="235"/>
      <c r="D48" s="236"/>
      <c r="E48" s="237"/>
      <c r="F48" s="135"/>
      <c r="G48" s="76"/>
      <c r="H48" s="77"/>
    </row>
    <row r="49" spans="1:8" ht="15">
      <c r="A49" s="241">
        <v>4</v>
      </c>
      <c r="B49" s="85">
        <v>1</v>
      </c>
      <c r="C49" s="243" t="s">
        <v>183</v>
      </c>
      <c r="D49" s="243"/>
      <c r="E49" s="243"/>
      <c r="F49" s="148">
        <v>12</v>
      </c>
      <c r="G49" s="86"/>
      <c r="H49" s="99" t="s">
        <v>35</v>
      </c>
    </row>
    <row r="50" spans="1:8" ht="15">
      <c r="A50" s="241"/>
      <c r="B50" s="85">
        <v>2</v>
      </c>
      <c r="C50" s="243" t="s">
        <v>75</v>
      </c>
      <c r="D50" s="243"/>
      <c r="E50" s="243"/>
      <c r="F50" s="148">
        <v>16</v>
      </c>
      <c r="G50" s="86"/>
      <c r="H50" s="99" t="s">
        <v>35</v>
      </c>
    </row>
    <row r="51" spans="1:8" ht="15">
      <c r="A51" s="241"/>
      <c r="B51" s="85">
        <v>3</v>
      </c>
      <c r="C51" s="243" t="s">
        <v>184</v>
      </c>
      <c r="D51" s="243"/>
      <c r="E51" s="243"/>
      <c r="F51" s="148">
        <v>16</v>
      </c>
      <c r="G51" s="86"/>
      <c r="H51" s="99" t="s">
        <v>35</v>
      </c>
    </row>
    <row r="52" spans="1:8" ht="15">
      <c r="A52" s="241"/>
      <c r="B52" s="85">
        <v>4</v>
      </c>
      <c r="C52" s="243" t="s">
        <v>186</v>
      </c>
      <c r="D52" s="243"/>
      <c r="E52" s="243"/>
      <c r="F52" s="148">
        <v>24</v>
      </c>
      <c r="G52" s="86"/>
      <c r="H52" s="99" t="s">
        <v>35</v>
      </c>
    </row>
    <row r="53" spans="1:8" ht="15.75" thickBot="1">
      <c r="A53" s="242"/>
      <c r="B53" s="88">
        <v>5</v>
      </c>
      <c r="C53" s="244" t="s">
        <v>50</v>
      </c>
      <c r="D53" s="244"/>
      <c r="E53" s="244"/>
      <c r="F53" s="144">
        <v>24</v>
      </c>
      <c r="G53" s="89"/>
      <c r="H53" s="100" t="s">
        <v>35</v>
      </c>
    </row>
    <row r="54" spans="1:8" ht="19.5">
      <c r="A54" s="80"/>
      <c r="B54" s="80"/>
      <c r="C54" s="222" t="s">
        <v>178</v>
      </c>
      <c r="D54" s="223"/>
      <c r="E54" s="223"/>
      <c r="F54" s="132"/>
      <c r="G54" s="81">
        <v>210</v>
      </c>
      <c r="H54" s="81"/>
    </row>
    <row r="55" spans="1:8">
      <c r="A55" s="91"/>
      <c r="B55" s="91"/>
      <c r="C55" s="91"/>
      <c r="D55" s="91"/>
      <c r="E55" s="91"/>
      <c r="F55" s="91"/>
      <c r="G55" s="91"/>
      <c r="H55" s="91"/>
    </row>
    <row r="56" spans="1:8">
      <c r="A56" s="91"/>
      <c r="B56" s="91"/>
      <c r="C56" s="91"/>
      <c r="D56" s="91"/>
      <c r="E56" s="91"/>
      <c r="F56" s="91"/>
      <c r="G56" s="91"/>
      <c r="H56" s="91"/>
    </row>
    <row r="57" spans="1:8" ht="16.5" thickBot="1">
      <c r="A57" s="231" t="s">
        <v>273</v>
      </c>
      <c r="B57" s="231"/>
      <c r="C57" s="231"/>
      <c r="D57" s="231"/>
      <c r="E57" s="68"/>
      <c r="F57" s="68"/>
      <c r="G57" s="69"/>
      <c r="H57" s="69"/>
    </row>
    <row r="58" spans="1:8" ht="13.5" thickBot="1">
      <c r="A58" s="69"/>
      <c r="B58" s="69"/>
      <c r="C58" s="69"/>
      <c r="D58" s="69"/>
      <c r="E58" s="69"/>
      <c r="F58" s="69"/>
      <c r="G58" s="69"/>
      <c r="H58" s="69"/>
    </row>
    <row r="59" spans="1:8">
      <c r="A59" s="70" t="s">
        <v>173</v>
      </c>
      <c r="B59" s="71" t="s">
        <v>174</v>
      </c>
      <c r="C59" s="232" t="s">
        <v>14</v>
      </c>
      <c r="D59" s="233"/>
      <c r="E59" s="234"/>
      <c r="F59" s="133" t="s">
        <v>271</v>
      </c>
      <c r="G59" s="84" t="s">
        <v>175</v>
      </c>
      <c r="H59" s="73" t="s">
        <v>176</v>
      </c>
    </row>
    <row r="60" spans="1:8">
      <c r="A60" s="74" t="s">
        <v>177</v>
      </c>
      <c r="B60" s="75"/>
      <c r="C60" s="235"/>
      <c r="D60" s="236"/>
      <c r="E60" s="237"/>
      <c r="F60" s="135"/>
      <c r="G60" s="134"/>
      <c r="H60" s="77"/>
    </row>
    <row r="61" spans="1:8" ht="15">
      <c r="A61" s="241">
        <v>5</v>
      </c>
      <c r="B61" s="85">
        <v>1</v>
      </c>
      <c r="C61" s="248" t="s">
        <v>105</v>
      </c>
      <c r="D61" s="249"/>
      <c r="E61" s="250"/>
      <c r="F61" s="146">
        <v>12</v>
      </c>
      <c r="G61" s="86"/>
      <c r="H61" s="155" t="s">
        <v>274</v>
      </c>
    </row>
    <row r="62" spans="1:8" ht="15">
      <c r="A62" s="241"/>
      <c r="B62" s="85">
        <v>2</v>
      </c>
      <c r="C62" s="248" t="s">
        <v>224</v>
      </c>
      <c r="D62" s="249"/>
      <c r="E62" s="250"/>
      <c r="F62" s="146">
        <v>16</v>
      </c>
      <c r="G62" s="86"/>
      <c r="H62" s="155" t="s">
        <v>274</v>
      </c>
    </row>
    <row r="63" spans="1:8" ht="15">
      <c r="A63" s="241"/>
      <c r="B63" s="85">
        <v>3</v>
      </c>
      <c r="C63" s="248" t="s">
        <v>31</v>
      </c>
      <c r="D63" s="249"/>
      <c r="E63" s="250"/>
      <c r="F63" s="146">
        <v>16</v>
      </c>
      <c r="G63" s="86"/>
      <c r="H63" s="155" t="s">
        <v>274</v>
      </c>
    </row>
    <row r="64" spans="1:8" ht="15">
      <c r="A64" s="241"/>
      <c r="B64" s="85">
        <v>4</v>
      </c>
      <c r="C64" s="248" t="s">
        <v>245</v>
      </c>
      <c r="D64" s="249"/>
      <c r="E64" s="250"/>
      <c r="F64" s="146">
        <v>24</v>
      </c>
      <c r="G64" s="86"/>
      <c r="H64" s="155" t="s">
        <v>274</v>
      </c>
    </row>
    <row r="65" spans="1:8" ht="16.5" thickBot="1">
      <c r="A65" s="242"/>
      <c r="B65" s="88">
        <v>5</v>
      </c>
      <c r="C65" s="251" t="s">
        <v>246</v>
      </c>
      <c r="D65" s="252"/>
      <c r="E65" s="253"/>
      <c r="F65" s="149">
        <v>24</v>
      </c>
      <c r="G65" s="89"/>
      <c r="H65" s="164" t="s">
        <v>274</v>
      </c>
    </row>
    <row r="66" spans="1:8" ht="19.5">
      <c r="A66" s="80"/>
      <c r="B66" s="80"/>
      <c r="C66" s="222" t="s">
        <v>178</v>
      </c>
      <c r="D66" s="223"/>
      <c r="E66" s="223"/>
      <c r="F66" s="132"/>
      <c r="G66" s="81">
        <v>173</v>
      </c>
      <c r="H66" s="81"/>
    </row>
  </sheetData>
  <mergeCells count="60">
    <mergeCell ref="C66:E66"/>
    <mergeCell ref="A57:D57"/>
    <mergeCell ref="C59:E60"/>
    <mergeCell ref="A61:A65"/>
    <mergeCell ref="C61:E61"/>
    <mergeCell ref="C62:E62"/>
    <mergeCell ref="C63:E63"/>
    <mergeCell ref="C64:E64"/>
    <mergeCell ref="C65:E65"/>
    <mergeCell ref="C54:E54"/>
    <mergeCell ref="C43:E43"/>
    <mergeCell ref="A45:D45"/>
    <mergeCell ref="C47:E48"/>
    <mergeCell ref="A49:A53"/>
    <mergeCell ref="C49:E49"/>
    <mergeCell ref="C50:E50"/>
    <mergeCell ref="C51:E51"/>
    <mergeCell ref="C52:E52"/>
    <mergeCell ref="C53:E53"/>
    <mergeCell ref="C32:E32"/>
    <mergeCell ref="A34:D34"/>
    <mergeCell ref="C36:E37"/>
    <mergeCell ref="A38:A42"/>
    <mergeCell ref="C38:E38"/>
    <mergeCell ref="C39:E39"/>
    <mergeCell ref="C40:E40"/>
    <mergeCell ref="C41:E41"/>
    <mergeCell ref="C42:E42"/>
    <mergeCell ref="C20:E20"/>
    <mergeCell ref="C21:E21"/>
    <mergeCell ref="A23:D23"/>
    <mergeCell ref="C25:E26"/>
    <mergeCell ref="A27:A31"/>
    <mergeCell ref="C27:E27"/>
    <mergeCell ref="C28:E28"/>
    <mergeCell ref="C29:E29"/>
    <mergeCell ref="C30:E30"/>
    <mergeCell ref="C31:E31"/>
    <mergeCell ref="A16:A20"/>
    <mergeCell ref="C16:E16"/>
    <mergeCell ref="C17:E17"/>
    <mergeCell ref="C18:E18"/>
    <mergeCell ref="C19:E19"/>
    <mergeCell ref="A8:H8"/>
    <mergeCell ref="A9:H9"/>
    <mergeCell ref="A10:H10"/>
    <mergeCell ref="A12:D12"/>
    <mergeCell ref="C14:E15"/>
    <mergeCell ref="A7:H7"/>
    <mergeCell ref="A1:H1"/>
    <mergeCell ref="A2:H2"/>
    <mergeCell ref="A3:H3"/>
    <mergeCell ref="A4:H4"/>
    <mergeCell ref="A6:H6"/>
    <mergeCell ref="L21:N21"/>
    <mergeCell ref="L16:N16"/>
    <mergeCell ref="L17:N17"/>
    <mergeCell ref="L18:N18"/>
    <mergeCell ref="L19:N19"/>
    <mergeCell ref="L20:N20"/>
  </mergeCells>
  <pageMargins left="0.7" right="0.7" top="0.75" bottom="0.75" header="0.3" footer="0.3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2:G143"/>
  <sheetViews>
    <sheetView topLeftCell="A49" workbookViewId="0">
      <selection activeCell="K60" sqref="K60"/>
    </sheetView>
  </sheetViews>
  <sheetFormatPr defaultRowHeight="12.75"/>
  <cols>
    <col min="1" max="1" width="8.28515625" customWidth="1"/>
    <col min="2" max="2" width="9" customWidth="1"/>
    <col min="3" max="3" width="24.140625" customWidth="1"/>
    <col min="4" max="4" width="11.5703125"/>
    <col min="5" max="5" width="10.140625" customWidth="1"/>
    <col min="6" max="1017" width="11.5703125"/>
  </cols>
  <sheetData>
    <row r="2" spans="1:7" ht="20.25">
      <c r="C2" s="59" t="s">
        <v>163</v>
      </c>
    </row>
    <row r="4" spans="1:7" ht="15.75">
      <c r="A4" s="62" t="s">
        <v>144</v>
      </c>
      <c r="B4" s="62" t="s">
        <v>145</v>
      </c>
      <c r="C4" s="62" t="s">
        <v>14</v>
      </c>
      <c r="D4" s="62" t="s">
        <v>15</v>
      </c>
      <c r="E4" s="62" t="s">
        <v>19</v>
      </c>
      <c r="F4" s="64" t="s">
        <v>20</v>
      </c>
      <c r="G4" s="64" t="s">
        <v>21</v>
      </c>
    </row>
    <row r="5" spans="1:7" ht="15">
      <c r="A5" s="63">
        <v>1</v>
      </c>
      <c r="B5" s="63">
        <v>1</v>
      </c>
      <c r="C5" s="31" t="s">
        <v>41</v>
      </c>
      <c r="D5" s="32" t="s">
        <v>34</v>
      </c>
      <c r="E5" s="60">
        <v>24</v>
      </c>
    </row>
    <row r="6" spans="1:7" ht="15">
      <c r="A6" s="61"/>
      <c r="B6" s="63">
        <v>2</v>
      </c>
      <c r="C6" s="38" t="s">
        <v>39</v>
      </c>
      <c r="D6" s="39" t="s">
        <v>29</v>
      </c>
      <c r="E6" s="60">
        <v>24</v>
      </c>
    </row>
    <row r="7" spans="1:7" ht="15">
      <c r="A7" s="61"/>
      <c r="B7" s="63">
        <v>3</v>
      </c>
      <c r="C7" s="31" t="s">
        <v>193</v>
      </c>
      <c r="D7" s="36" t="s">
        <v>60</v>
      </c>
      <c r="E7" s="60">
        <v>24</v>
      </c>
    </row>
    <row r="8" spans="1:7" ht="15">
      <c r="A8" s="61"/>
      <c r="B8" s="63">
        <v>4</v>
      </c>
      <c r="C8" s="67" t="s">
        <v>235</v>
      </c>
      <c r="D8" s="36" t="s">
        <v>34</v>
      </c>
      <c r="E8" s="60">
        <v>16</v>
      </c>
    </row>
    <row r="9" spans="1:7" ht="15">
      <c r="A9" s="61"/>
      <c r="B9" s="63">
        <v>5</v>
      </c>
      <c r="C9" s="112"/>
      <c r="D9" s="32"/>
      <c r="E9" s="60"/>
    </row>
    <row r="10" spans="1:7" ht="15">
      <c r="A10" s="61"/>
      <c r="B10" s="63">
        <v>6</v>
      </c>
      <c r="C10" s="67" t="s">
        <v>224</v>
      </c>
      <c r="D10" s="32" t="s">
        <v>32</v>
      </c>
      <c r="E10" s="60">
        <v>16</v>
      </c>
    </row>
    <row r="11" spans="1:7" ht="15">
      <c r="A11" s="61"/>
      <c r="B11" s="63">
        <v>7</v>
      </c>
      <c r="C11" s="67" t="s">
        <v>225</v>
      </c>
      <c r="D11" s="32" t="s">
        <v>60</v>
      </c>
      <c r="E11" s="111">
        <v>16</v>
      </c>
    </row>
    <row r="12" spans="1:7" ht="15">
      <c r="A12" s="61"/>
      <c r="B12" s="63">
        <v>8</v>
      </c>
      <c r="C12" s="38" t="s">
        <v>93</v>
      </c>
      <c r="D12" s="39" t="s">
        <v>34</v>
      </c>
      <c r="E12" s="60">
        <v>12</v>
      </c>
    </row>
    <row r="13" spans="1:7" ht="15">
      <c r="A13" s="61"/>
      <c r="B13" s="63">
        <v>9</v>
      </c>
      <c r="C13" s="31" t="s">
        <v>150</v>
      </c>
      <c r="D13" s="32" t="s">
        <v>58</v>
      </c>
      <c r="E13" s="60">
        <v>8</v>
      </c>
    </row>
    <row r="14" spans="1:7" ht="15">
      <c r="A14" s="61"/>
      <c r="B14" s="63">
        <v>10</v>
      </c>
      <c r="C14" s="31" t="s">
        <v>89</v>
      </c>
      <c r="D14" s="32" t="s">
        <v>60</v>
      </c>
      <c r="E14" s="60">
        <v>8</v>
      </c>
    </row>
    <row r="15" spans="1:7">
      <c r="A15" s="61"/>
      <c r="B15" s="61"/>
      <c r="C15" s="61"/>
      <c r="D15" s="61"/>
      <c r="E15" s="60"/>
    </row>
    <row r="16" spans="1:7" ht="15">
      <c r="A16" s="60">
        <v>2</v>
      </c>
      <c r="B16" s="63">
        <v>1</v>
      </c>
      <c r="C16" s="31" t="s">
        <v>187</v>
      </c>
      <c r="D16" s="32" t="s">
        <v>34</v>
      </c>
      <c r="E16" s="32">
        <v>24</v>
      </c>
    </row>
    <row r="17" spans="1:5" ht="15">
      <c r="A17" s="61"/>
      <c r="B17" s="63">
        <v>2</v>
      </c>
      <c r="C17" s="31" t="s">
        <v>42</v>
      </c>
      <c r="D17" s="32" t="s">
        <v>29</v>
      </c>
      <c r="E17" s="60">
        <v>24</v>
      </c>
    </row>
    <row r="18" spans="1:5" ht="15">
      <c r="A18" s="61"/>
      <c r="B18" s="63">
        <v>3</v>
      </c>
      <c r="C18" s="67" t="s">
        <v>242</v>
      </c>
      <c r="D18" s="32" t="s">
        <v>58</v>
      </c>
      <c r="E18" s="60">
        <v>16</v>
      </c>
    </row>
    <row r="19" spans="1:5" ht="15">
      <c r="A19" s="61"/>
      <c r="B19" s="63">
        <v>4</v>
      </c>
      <c r="C19" s="67" t="s">
        <v>231</v>
      </c>
      <c r="D19" s="32" t="s">
        <v>36</v>
      </c>
      <c r="E19" s="60">
        <v>16</v>
      </c>
    </row>
    <row r="20" spans="1:5" ht="15">
      <c r="A20" s="61"/>
      <c r="B20" s="63">
        <v>5</v>
      </c>
      <c r="C20" s="67" t="s">
        <v>227</v>
      </c>
      <c r="D20" s="32" t="s">
        <v>56</v>
      </c>
      <c r="E20" s="60">
        <v>16</v>
      </c>
    </row>
    <row r="21" spans="1:5" ht="15">
      <c r="A21" s="61"/>
      <c r="B21" s="63">
        <v>6</v>
      </c>
      <c r="C21" s="67" t="s">
        <v>221</v>
      </c>
      <c r="D21" s="36" t="s">
        <v>29</v>
      </c>
      <c r="E21" s="60">
        <v>16</v>
      </c>
    </row>
    <row r="22" spans="1:5" ht="15">
      <c r="A22" s="61"/>
      <c r="B22" s="63">
        <v>7</v>
      </c>
      <c r="C22" s="113" t="s">
        <v>219</v>
      </c>
      <c r="D22" s="32" t="s">
        <v>56</v>
      </c>
      <c r="E22" s="60">
        <v>16</v>
      </c>
    </row>
    <row r="23" spans="1:5" ht="15">
      <c r="A23" s="61"/>
      <c r="B23" s="63">
        <v>8</v>
      </c>
      <c r="C23" s="31" t="s">
        <v>159</v>
      </c>
      <c r="D23" s="32" t="s">
        <v>46</v>
      </c>
      <c r="E23" s="60">
        <v>12</v>
      </c>
    </row>
    <row r="24" spans="1:5" ht="15">
      <c r="A24" s="61"/>
      <c r="B24" s="63">
        <v>9</v>
      </c>
      <c r="C24" s="31" t="s">
        <v>91</v>
      </c>
      <c r="D24" s="39" t="s">
        <v>34</v>
      </c>
      <c r="E24" s="111">
        <v>12</v>
      </c>
    </row>
    <row r="25" spans="1:5" ht="15">
      <c r="A25" s="61"/>
      <c r="B25" s="63">
        <v>10</v>
      </c>
      <c r="C25" s="31" t="s">
        <v>200</v>
      </c>
      <c r="D25" s="32" t="s">
        <v>60</v>
      </c>
      <c r="E25" s="60">
        <v>8</v>
      </c>
    </row>
    <row r="26" spans="1:5">
      <c r="A26" s="61"/>
      <c r="B26" s="61"/>
      <c r="C26" s="61"/>
      <c r="D26" s="61"/>
      <c r="E26" s="60"/>
    </row>
    <row r="27" spans="1:5" ht="15">
      <c r="A27" s="63">
        <v>3</v>
      </c>
      <c r="B27" s="63">
        <v>1</v>
      </c>
      <c r="C27" s="38" t="s">
        <v>78</v>
      </c>
      <c r="D27" s="39" t="s">
        <v>36</v>
      </c>
      <c r="E27" s="39">
        <v>24</v>
      </c>
    </row>
    <row r="28" spans="1:5" ht="15">
      <c r="A28" s="63"/>
      <c r="B28" s="63">
        <v>2</v>
      </c>
      <c r="C28" s="38" t="s">
        <v>195</v>
      </c>
      <c r="D28" s="39" t="s">
        <v>60</v>
      </c>
      <c r="E28" s="32">
        <v>24</v>
      </c>
    </row>
    <row r="29" spans="1:5" ht="15">
      <c r="A29" s="63"/>
      <c r="B29" s="63">
        <v>3</v>
      </c>
      <c r="C29" s="38" t="s">
        <v>245</v>
      </c>
      <c r="D29" s="39" t="s">
        <v>32</v>
      </c>
      <c r="E29" s="39">
        <v>24</v>
      </c>
    </row>
    <row r="30" spans="1:5" ht="15">
      <c r="A30" s="63"/>
      <c r="B30" s="63">
        <v>4</v>
      </c>
      <c r="C30" s="113" t="s">
        <v>238</v>
      </c>
      <c r="D30" s="32" t="s">
        <v>46</v>
      </c>
      <c r="E30" s="39">
        <v>16</v>
      </c>
    </row>
    <row r="31" spans="1:5" ht="15">
      <c r="A31" s="63"/>
      <c r="B31" s="63">
        <v>5</v>
      </c>
      <c r="C31" s="67" t="s">
        <v>236</v>
      </c>
      <c r="D31" s="32" t="s">
        <v>34</v>
      </c>
      <c r="E31" s="111">
        <v>16</v>
      </c>
    </row>
    <row r="32" spans="1:5" ht="15">
      <c r="A32" s="63"/>
      <c r="B32" s="63">
        <v>6</v>
      </c>
      <c r="C32" s="67" t="s">
        <v>240</v>
      </c>
      <c r="D32" s="32" t="s">
        <v>46</v>
      </c>
      <c r="E32" s="111">
        <v>16</v>
      </c>
    </row>
    <row r="33" spans="1:5" ht="15">
      <c r="A33" s="63"/>
      <c r="B33" s="63">
        <v>7</v>
      </c>
      <c r="C33" s="67" t="s">
        <v>241</v>
      </c>
      <c r="D33" s="32" t="s">
        <v>29</v>
      </c>
      <c r="E33" s="111">
        <v>16</v>
      </c>
    </row>
    <row r="34" spans="1:5" ht="15">
      <c r="A34" s="63"/>
      <c r="B34" s="63">
        <v>8</v>
      </c>
      <c r="C34" s="31" t="s">
        <v>88</v>
      </c>
      <c r="D34" s="32" t="s">
        <v>58</v>
      </c>
      <c r="E34" s="60">
        <v>12</v>
      </c>
    </row>
    <row r="35" spans="1:5" ht="15">
      <c r="A35" s="63"/>
      <c r="B35" s="63">
        <v>9</v>
      </c>
      <c r="C35" s="31" t="s">
        <v>92</v>
      </c>
      <c r="D35" s="32" t="s">
        <v>60</v>
      </c>
      <c r="E35" s="60">
        <v>8</v>
      </c>
    </row>
    <row r="36" spans="1:5" ht="15">
      <c r="A36" s="63"/>
      <c r="B36" s="63">
        <v>10</v>
      </c>
      <c r="C36" s="31" t="s">
        <v>95</v>
      </c>
      <c r="D36" s="32" t="s">
        <v>58</v>
      </c>
      <c r="E36" s="60">
        <v>8</v>
      </c>
    </row>
    <row r="37" spans="1:5">
      <c r="A37" s="63"/>
      <c r="B37" s="61"/>
      <c r="C37" s="61"/>
      <c r="D37" s="61"/>
      <c r="E37" s="60"/>
    </row>
    <row r="38" spans="1:5" ht="15">
      <c r="A38" s="63">
        <v>4</v>
      </c>
      <c r="B38" s="63">
        <v>1</v>
      </c>
      <c r="C38" s="31" t="s">
        <v>45</v>
      </c>
      <c r="D38" s="32" t="s">
        <v>46</v>
      </c>
      <c r="E38" s="39">
        <v>24</v>
      </c>
    </row>
    <row r="39" spans="1:5" ht="15">
      <c r="A39" s="63"/>
      <c r="B39" s="63">
        <v>2</v>
      </c>
      <c r="C39" s="31" t="s">
        <v>184</v>
      </c>
      <c r="D39" s="32" t="s">
        <v>34</v>
      </c>
      <c r="E39" s="32">
        <v>24</v>
      </c>
    </row>
    <row r="40" spans="1:5" ht="15">
      <c r="A40" s="63"/>
      <c r="B40" s="63">
        <v>3</v>
      </c>
      <c r="C40" s="67" t="s">
        <v>237</v>
      </c>
      <c r="D40" s="32" t="s">
        <v>34</v>
      </c>
      <c r="E40" s="111">
        <v>16</v>
      </c>
    </row>
    <row r="41" spans="1:5" ht="15">
      <c r="A41" s="63"/>
      <c r="B41" s="63">
        <v>4</v>
      </c>
      <c r="C41" s="67" t="s">
        <v>239</v>
      </c>
      <c r="D41" s="32" t="s">
        <v>46</v>
      </c>
      <c r="E41" s="111">
        <v>16</v>
      </c>
    </row>
    <row r="42" spans="1:5" ht="15">
      <c r="A42" s="63"/>
      <c r="B42" s="63">
        <v>5</v>
      </c>
      <c r="C42" s="67" t="s">
        <v>244</v>
      </c>
      <c r="D42" s="32" t="s">
        <v>169</v>
      </c>
      <c r="E42" s="111">
        <v>16</v>
      </c>
    </row>
    <row r="43" spans="1:5" ht="15">
      <c r="A43" s="63"/>
      <c r="B43" s="63">
        <v>6</v>
      </c>
      <c r="C43" s="67" t="s">
        <v>223</v>
      </c>
      <c r="D43" s="32" t="s">
        <v>60</v>
      </c>
      <c r="E43" s="111">
        <v>16</v>
      </c>
    </row>
    <row r="44" spans="1:5" ht="15">
      <c r="A44" s="63"/>
      <c r="B44" s="63">
        <v>7</v>
      </c>
      <c r="C44" s="67" t="s">
        <v>228</v>
      </c>
      <c r="D44" s="32" t="s">
        <v>56</v>
      </c>
      <c r="E44" s="111">
        <v>16</v>
      </c>
    </row>
    <row r="45" spans="1:5" ht="15">
      <c r="A45" s="63"/>
      <c r="B45" s="63">
        <v>8</v>
      </c>
      <c r="C45" s="37" t="s">
        <v>229</v>
      </c>
      <c r="D45" s="32" t="s">
        <v>36</v>
      </c>
      <c r="E45" s="111">
        <v>12</v>
      </c>
    </row>
    <row r="46" spans="1:5" ht="15">
      <c r="A46" s="63"/>
      <c r="B46" s="63">
        <v>9</v>
      </c>
      <c r="C46" s="31" t="s">
        <v>202</v>
      </c>
      <c r="D46" s="32" t="s">
        <v>60</v>
      </c>
      <c r="E46" s="111">
        <v>8</v>
      </c>
    </row>
    <row r="47" spans="1:5" ht="15">
      <c r="A47" s="63"/>
      <c r="B47" s="63">
        <v>10</v>
      </c>
      <c r="C47" s="31" t="s">
        <v>90</v>
      </c>
      <c r="D47" s="32" t="s">
        <v>58</v>
      </c>
      <c r="E47" s="111">
        <v>8</v>
      </c>
    </row>
    <row r="48" spans="1:5">
      <c r="A48" s="63"/>
      <c r="B48" s="58"/>
      <c r="C48" s="58"/>
      <c r="D48" s="58"/>
      <c r="E48" s="111"/>
    </row>
    <row r="49" spans="1:5" ht="15">
      <c r="A49" s="63">
        <v>5</v>
      </c>
      <c r="B49" s="63">
        <v>1</v>
      </c>
      <c r="C49" s="31" t="s">
        <v>246</v>
      </c>
      <c r="D49" s="36" t="s">
        <v>32</v>
      </c>
      <c r="E49" s="60">
        <v>24</v>
      </c>
    </row>
    <row r="50" spans="1:5" ht="15">
      <c r="A50" s="63"/>
      <c r="B50" s="63">
        <v>2</v>
      </c>
      <c r="C50" s="38" t="s">
        <v>49</v>
      </c>
      <c r="D50" s="39" t="s">
        <v>36</v>
      </c>
      <c r="E50" s="60">
        <v>24</v>
      </c>
    </row>
    <row r="51" spans="1:5" ht="15">
      <c r="A51" s="63"/>
      <c r="B51" s="63">
        <v>3</v>
      </c>
      <c r="C51" s="37" t="s">
        <v>31</v>
      </c>
      <c r="D51" s="36" t="s">
        <v>32</v>
      </c>
      <c r="E51" s="111">
        <v>24</v>
      </c>
    </row>
    <row r="52" spans="1:5" ht="15">
      <c r="A52" s="63"/>
      <c r="B52" s="63">
        <v>4</v>
      </c>
      <c r="C52" s="31" t="s">
        <v>71</v>
      </c>
      <c r="D52" s="36" t="s">
        <v>46</v>
      </c>
      <c r="E52" s="111">
        <v>16</v>
      </c>
    </row>
    <row r="53" spans="1:5" ht="15">
      <c r="A53" s="63"/>
      <c r="B53" s="63">
        <v>5</v>
      </c>
      <c r="C53" s="31" t="s">
        <v>67</v>
      </c>
      <c r="D53" s="32" t="s">
        <v>60</v>
      </c>
      <c r="E53" s="111">
        <v>16</v>
      </c>
    </row>
    <row r="54" spans="1:5" ht="15">
      <c r="A54" s="63"/>
      <c r="B54" s="63">
        <v>6</v>
      </c>
      <c r="C54" s="38" t="s">
        <v>65</v>
      </c>
      <c r="D54" s="39" t="s">
        <v>56</v>
      </c>
      <c r="E54" s="111">
        <v>16</v>
      </c>
    </row>
    <row r="55" spans="1:5" ht="15">
      <c r="A55" s="63"/>
      <c r="B55" s="63">
        <v>7</v>
      </c>
      <c r="C55" s="31" t="s">
        <v>97</v>
      </c>
      <c r="D55" s="32" t="s">
        <v>60</v>
      </c>
      <c r="E55" s="111">
        <v>12</v>
      </c>
    </row>
    <row r="56" spans="1:5" ht="15">
      <c r="A56" s="63"/>
      <c r="B56" s="63">
        <v>8</v>
      </c>
      <c r="C56" s="38" t="s">
        <v>102</v>
      </c>
      <c r="D56" s="39" t="s">
        <v>32</v>
      </c>
      <c r="E56" s="111">
        <v>12</v>
      </c>
    </row>
    <row r="57" spans="1:5" ht="15">
      <c r="A57" s="63"/>
      <c r="B57" s="63">
        <v>9</v>
      </c>
      <c r="C57" s="31" t="s">
        <v>203</v>
      </c>
      <c r="D57" s="32" t="s">
        <v>60</v>
      </c>
      <c r="E57" s="111">
        <v>12</v>
      </c>
    </row>
    <row r="58" spans="1:5" ht="15">
      <c r="A58" s="63"/>
      <c r="B58" s="63">
        <v>10</v>
      </c>
      <c r="C58" s="31" t="s">
        <v>106</v>
      </c>
      <c r="D58" s="32" t="s">
        <v>60</v>
      </c>
      <c r="E58" s="111">
        <v>8</v>
      </c>
    </row>
    <row r="59" spans="1:5">
      <c r="A59" s="63"/>
      <c r="B59" s="58"/>
      <c r="C59" s="58"/>
      <c r="D59" s="58"/>
      <c r="E59" s="111"/>
    </row>
    <row r="60" spans="1:5" ht="15">
      <c r="A60" s="63">
        <v>6</v>
      </c>
      <c r="B60" s="63">
        <v>1</v>
      </c>
      <c r="C60" s="38" t="s">
        <v>50</v>
      </c>
      <c r="D60" s="39" t="s">
        <v>34</v>
      </c>
      <c r="E60" s="111">
        <v>24</v>
      </c>
    </row>
    <row r="61" spans="1:5" ht="15">
      <c r="A61" s="63"/>
      <c r="B61" s="63">
        <v>2</v>
      </c>
      <c r="C61" s="31" t="s">
        <v>188</v>
      </c>
      <c r="D61" s="36" t="s">
        <v>29</v>
      </c>
      <c r="E61" s="111">
        <v>24</v>
      </c>
    </row>
    <row r="62" spans="1:5" ht="15">
      <c r="A62" s="63"/>
      <c r="B62" s="63">
        <v>3</v>
      </c>
      <c r="C62" s="31" t="s">
        <v>232</v>
      </c>
      <c r="D62" s="36" t="s">
        <v>36</v>
      </c>
      <c r="E62" s="111">
        <v>16</v>
      </c>
    </row>
    <row r="63" spans="1:5" ht="15">
      <c r="A63" s="63"/>
      <c r="B63" s="63">
        <v>4</v>
      </c>
      <c r="C63" s="31" t="s">
        <v>73</v>
      </c>
      <c r="D63" s="36" t="s">
        <v>29</v>
      </c>
      <c r="E63" s="111">
        <v>16</v>
      </c>
    </row>
    <row r="64" spans="1:5" ht="15">
      <c r="A64" s="63"/>
      <c r="B64" s="63">
        <v>5</v>
      </c>
      <c r="C64" s="31" t="s">
        <v>64</v>
      </c>
      <c r="D64" s="36" t="s">
        <v>60</v>
      </c>
      <c r="E64" s="111">
        <v>16</v>
      </c>
    </row>
    <row r="65" spans="1:5" ht="15">
      <c r="A65" s="63"/>
      <c r="B65" s="63">
        <v>6</v>
      </c>
      <c r="C65" s="38" t="s">
        <v>259</v>
      </c>
      <c r="D65" s="39" t="s">
        <v>58</v>
      </c>
      <c r="E65" s="111">
        <v>12</v>
      </c>
    </row>
    <row r="66" spans="1:5" ht="15">
      <c r="A66" s="63"/>
      <c r="B66" s="63">
        <v>7</v>
      </c>
      <c r="C66" s="31" t="s">
        <v>96</v>
      </c>
      <c r="D66" s="32" t="s">
        <v>36</v>
      </c>
      <c r="E66" s="111">
        <v>12</v>
      </c>
    </row>
    <row r="67" spans="1:5" ht="15">
      <c r="A67" s="63"/>
      <c r="B67" s="63">
        <v>8</v>
      </c>
      <c r="C67" s="31" t="s">
        <v>192</v>
      </c>
      <c r="D67" s="36" t="s">
        <v>29</v>
      </c>
      <c r="E67" s="111">
        <v>12</v>
      </c>
    </row>
    <row r="68" spans="1:5" ht="15">
      <c r="A68" s="63"/>
      <c r="B68" s="63">
        <v>9</v>
      </c>
      <c r="C68" s="31" t="s">
        <v>114</v>
      </c>
      <c r="D68" s="32" t="s">
        <v>34</v>
      </c>
      <c r="E68" s="111">
        <v>8</v>
      </c>
    </row>
    <row r="69" spans="1:5" ht="15">
      <c r="A69" s="63"/>
      <c r="B69" s="63">
        <v>10</v>
      </c>
      <c r="C69" s="67" t="s">
        <v>201</v>
      </c>
      <c r="D69" s="32" t="s">
        <v>60</v>
      </c>
      <c r="E69" s="60">
        <v>8</v>
      </c>
    </row>
    <row r="70" spans="1:5">
      <c r="A70" s="63"/>
      <c r="B70" s="58"/>
      <c r="C70" s="58"/>
      <c r="D70" s="58"/>
      <c r="E70" s="111"/>
    </row>
    <row r="71" spans="1:5" ht="15">
      <c r="A71" s="63">
        <v>7</v>
      </c>
      <c r="B71" s="63">
        <v>1</v>
      </c>
      <c r="C71" s="31" t="s">
        <v>53</v>
      </c>
      <c r="D71" s="32" t="s">
        <v>29</v>
      </c>
      <c r="E71" s="111">
        <v>24</v>
      </c>
    </row>
    <row r="72" spans="1:5" ht="15">
      <c r="A72" s="63"/>
      <c r="B72" s="63">
        <v>2</v>
      </c>
      <c r="C72" s="31" t="s">
        <v>54</v>
      </c>
      <c r="D72" s="32" t="s">
        <v>46</v>
      </c>
      <c r="E72" s="111">
        <v>24</v>
      </c>
    </row>
    <row r="73" spans="1:5" ht="15">
      <c r="A73" s="63"/>
      <c r="B73" s="63">
        <v>3</v>
      </c>
      <c r="C73" s="31" t="s">
        <v>230</v>
      </c>
      <c r="D73" s="36" t="s">
        <v>36</v>
      </c>
      <c r="E73" s="111">
        <v>16</v>
      </c>
    </row>
    <row r="74" spans="1:5" ht="15">
      <c r="A74" s="63"/>
      <c r="B74" s="63">
        <v>4</v>
      </c>
      <c r="C74" s="37" t="s">
        <v>226</v>
      </c>
      <c r="D74" s="36" t="s">
        <v>32</v>
      </c>
      <c r="E74" s="111">
        <v>24</v>
      </c>
    </row>
    <row r="75" spans="1:5" ht="15">
      <c r="A75" s="63"/>
      <c r="B75" s="63">
        <v>5</v>
      </c>
      <c r="C75" s="31" t="s">
        <v>74</v>
      </c>
      <c r="D75" s="32" t="s">
        <v>29</v>
      </c>
      <c r="E75" s="111">
        <v>16</v>
      </c>
    </row>
    <row r="76" spans="1:5" ht="15">
      <c r="A76" s="63"/>
      <c r="B76" s="63">
        <v>6</v>
      </c>
      <c r="C76" s="31" t="s">
        <v>72</v>
      </c>
      <c r="D76" s="32" t="s">
        <v>60</v>
      </c>
      <c r="E76" s="111">
        <v>16</v>
      </c>
    </row>
    <row r="77" spans="1:5" ht="15">
      <c r="A77" s="63"/>
      <c r="B77" s="63">
        <v>7</v>
      </c>
      <c r="C77" s="38" t="s">
        <v>103</v>
      </c>
      <c r="D77" s="39" t="s">
        <v>60</v>
      </c>
      <c r="E77" s="111">
        <v>12</v>
      </c>
    </row>
    <row r="78" spans="1:5" ht="15">
      <c r="A78" s="63"/>
      <c r="B78" s="63">
        <v>8</v>
      </c>
      <c r="C78" s="38" t="s">
        <v>253</v>
      </c>
      <c r="D78" s="39" t="s">
        <v>36</v>
      </c>
      <c r="E78" s="111">
        <v>12</v>
      </c>
    </row>
    <row r="79" spans="1:5" ht="15">
      <c r="A79" s="63"/>
      <c r="B79" s="63">
        <v>9</v>
      </c>
      <c r="C79" s="37" t="s">
        <v>165</v>
      </c>
      <c r="D79" s="32" t="s">
        <v>56</v>
      </c>
      <c r="E79" s="111">
        <v>8</v>
      </c>
    </row>
    <row r="80" spans="1:5" ht="15">
      <c r="A80" s="63"/>
      <c r="B80" s="63">
        <v>10</v>
      </c>
      <c r="C80" s="31" t="s">
        <v>117</v>
      </c>
      <c r="D80" s="32" t="s">
        <v>34</v>
      </c>
      <c r="E80" s="111">
        <v>8</v>
      </c>
    </row>
    <row r="81" spans="1:5">
      <c r="A81" s="63"/>
      <c r="B81" s="58"/>
      <c r="C81" s="58"/>
      <c r="D81" s="58"/>
      <c r="E81" s="111"/>
    </row>
    <row r="82" spans="1:5" ht="15">
      <c r="A82" s="63">
        <v>8</v>
      </c>
      <c r="B82" s="63">
        <v>1</v>
      </c>
      <c r="C82" s="31" t="s">
        <v>196</v>
      </c>
      <c r="D82" s="32" t="s">
        <v>60</v>
      </c>
      <c r="E82" s="111">
        <v>24</v>
      </c>
    </row>
    <row r="83" spans="1:5" ht="15">
      <c r="A83" s="63"/>
      <c r="B83" s="63">
        <v>2</v>
      </c>
      <c r="C83" s="112" t="s">
        <v>260</v>
      </c>
      <c r="D83" s="32" t="s">
        <v>261</v>
      </c>
      <c r="E83" s="111">
        <v>24</v>
      </c>
    </row>
    <row r="84" spans="1:5" ht="15">
      <c r="A84" s="63"/>
      <c r="B84" s="63">
        <v>3</v>
      </c>
      <c r="C84" s="31" t="s">
        <v>76</v>
      </c>
      <c r="D84" s="32" t="s">
        <v>58</v>
      </c>
      <c r="E84" s="111">
        <v>16</v>
      </c>
    </row>
    <row r="85" spans="1:5" ht="15">
      <c r="A85" s="63"/>
      <c r="B85" s="63">
        <v>4</v>
      </c>
      <c r="C85" s="31" t="s">
        <v>158</v>
      </c>
      <c r="D85" s="32" t="s">
        <v>46</v>
      </c>
      <c r="E85" s="111">
        <v>16</v>
      </c>
    </row>
    <row r="86" spans="1:5" ht="15">
      <c r="A86" s="63"/>
      <c r="B86" s="63">
        <v>5</v>
      </c>
      <c r="C86" s="31" t="s">
        <v>43</v>
      </c>
      <c r="D86" s="36" t="s">
        <v>36</v>
      </c>
      <c r="E86" s="111">
        <v>16</v>
      </c>
    </row>
    <row r="87" spans="1:5" ht="15">
      <c r="A87" s="63"/>
      <c r="B87" s="63">
        <v>6</v>
      </c>
      <c r="C87" s="98" t="s">
        <v>171</v>
      </c>
      <c r="D87" s="32" t="s">
        <v>169</v>
      </c>
      <c r="E87" s="111">
        <v>16</v>
      </c>
    </row>
    <row r="88" spans="1:5" ht="15">
      <c r="A88" s="63"/>
      <c r="B88" s="63">
        <v>7</v>
      </c>
      <c r="C88" s="31" t="s">
        <v>265</v>
      </c>
      <c r="D88" s="32" t="s">
        <v>34</v>
      </c>
      <c r="E88" s="111">
        <v>16</v>
      </c>
    </row>
    <row r="89" spans="1:5" ht="15">
      <c r="A89" s="63"/>
      <c r="B89" s="63">
        <v>8</v>
      </c>
      <c r="C89" s="38" t="s">
        <v>204</v>
      </c>
      <c r="D89" s="39" t="s">
        <v>60</v>
      </c>
      <c r="E89" s="111">
        <v>12</v>
      </c>
    </row>
    <row r="90" spans="1:5" ht="15">
      <c r="A90" s="63"/>
      <c r="B90" s="63">
        <v>9</v>
      </c>
      <c r="C90" s="38" t="s">
        <v>104</v>
      </c>
      <c r="D90" s="39" t="s">
        <v>34</v>
      </c>
      <c r="E90" s="111">
        <v>12</v>
      </c>
    </row>
    <row r="91" spans="1:5" ht="15">
      <c r="A91" s="63"/>
      <c r="B91" s="63">
        <v>10</v>
      </c>
      <c r="C91" s="31" t="s">
        <v>115</v>
      </c>
      <c r="D91" s="32" t="s">
        <v>36</v>
      </c>
      <c r="E91" s="111">
        <v>8</v>
      </c>
    </row>
    <row r="92" spans="1:5">
      <c r="A92" s="58"/>
      <c r="B92" s="58"/>
      <c r="C92" s="58"/>
      <c r="D92" s="58"/>
      <c r="E92" s="111"/>
    </row>
    <row r="93" spans="1:5" ht="15">
      <c r="A93" s="60">
        <v>9</v>
      </c>
      <c r="B93" s="63">
        <v>1</v>
      </c>
      <c r="C93" s="67" t="s">
        <v>222</v>
      </c>
      <c r="D93" s="36" t="s">
        <v>58</v>
      </c>
      <c r="E93" s="111">
        <v>24</v>
      </c>
    </row>
    <row r="94" spans="1:5" ht="15">
      <c r="A94" s="60"/>
      <c r="B94" s="63">
        <v>2</v>
      </c>
      <c r="C94" s="37" t="s">
        <v>156</v>
      </c>
      <c r="D94" s="32" t="s">
        <v>46</v>
      </c>
      <c r="E94" s="111">
        <v>24</v>
      </c>
    </row>
    <row r="95" spans="1:5" ht="15">
      <c r="A95" s="60"/>
      <c r="B95" s="63">
        <v>3</v>
      </c>
      <c r="C95" s="31" t="s">
        <v>75</v>
      </c>
      <c r="D95" s="32" t="s">
        <v>34</v>
      </c>
      <c r="E95" s="111">
        <v>24</v>
      </c>
    </row>
    <row r="96" spans="1:5" ht="15">
      <c r="A96" s="60"/>
      <c r="B96" s="63">
        <v>4</v>
      </c>
      <c r="C96" s="31" t="s">
        <v>80</v>
      </c>
      <c r="D96" s="32" t="s">
        <v>60</v>
      </c>
      <c r="E96" s="111">
        <v>16</v>
      </c>
    </row>
    <row r="97" spans="1:5" ht="15">
      <c r="A97" s="60"/>
      <c r="B97" s="63">
        <v>5</v>
      </c>
      <c r="C97" s="31" t="s">
        <v>79</v>
      </c>
      <c r="D97" s="32" t="s">
        <v>34</v>
      </c>
      <c r="E97" s="111">
        <v>16</v>
      </c>
    </row>
    <row r="98" spans="1:5" ht="15">
      <c r="A98" s="60"/>
      <c r="B98" s="63">
        <v>6</v>
      </c>
      <c r="C98" s="31" t="s">
        <v>190</v>
      </c>
      <c r="D98" s="32" t="s">
        <v>29</v>
      </c>
      <c r="E98" s="111">
        <v>16</v>
      </c>
    </row>
    <row r="99" spans="1:5" ht="15">
      <c r="A99" s="60"/>
      <c r="B99" s="63">
        <v>7</v>
      </c>
      <c r="C99" s="31" t="s">
        <v>172</v>
      </c>
      <c r="D99" s="32" t="s">
        <v>169</v>
      </c>
      <c r="E99" s="111">
        <v>16</v>
      </c>
    </row>
    <row r="100" spans="1:5" ht="15">
      <c r="A100" s="60"/>
      <c r="B100" s="63">
        <v>8</v>
      </c>
      <c r="C100" s="31" t="s">
        <v>183</v>
      </c>
      <c r="D100" s="32" t="s">
        <v>34</v>
      </c>
      <c r="E100" s="111">
        <v>12</v>
      </c>
    </row>
    <row r="101" spans="1:5" ht="15">
      <c r="A101" s="60"/>
      <c r="B101" s="63">
        <v>9</v>
      </c>
      <c r="C101" s="31" t="s">
        <v>108</v>
      </c>
      <c r="D101" s="36" t="s">
        <v>56</v>
      </c>
      <c r="E101" s="111">
        <v>12</v>
      </c>
    </row>
    <row r="102" spans="1:5" ht="15">
      <c r="A102" s="60"/>
      <c r="B102" s="63">
        <v>10</v>
      </c>
      <c r="C102" s="37" t="s">
        <v>151</v>
      </c>
      <c r="D102" s="32" t="s">
        <v>58</v>
      </c>
      <c r="E102" s="32">
        <v>8</v>
      </c>
    </row>
    <row r="103" spans="1:5">
      <c r="A103" s="60"/>
      <c r="B103" s="58"/>
      <c r="C103" s="58"/>
      <c r="D103" s="58"/>
      <c r="E103" s="111"/>
    </row>
    <row r="104" spans="1:5" ht="15">
      <c r="A104" s="60">
        <v>10</v>
      </c>
      <c r="B104" s="63">
        <v>1</v>
      </c>
      <c r="C104" s="31" t="s">
        <v>251</v>
      </c>
      <c r="D104" s="32" t="s">
        <v>252</v>
      </c>
      <c r="E104" s="111">
        <v>24</v>
      </c>
    </row>
    <row r="105" spans="1:5" ht="15">
      <c r="A105" s="60"/>
      <c r="B105" s="63">
        <v>2</v>
      </c>
      <c r="C105" s="31" t="s">
        <v>82</v>
      </c>
      <c r="D105" s="36" t="s">
        <v>58</v>
      </c>
      <c r="E105" s="111">
        <v>24</v>
      </c>
    </row>
    <row r="106" spans="1:5" ht="15">
      <c r="A106" s="60"/>
      <c r="B106" s="63">
        <v>3</v>
      </c>
      <c r="C106" s="31" t="s">
        <v>257</v>
      </c>
      <c r="D106" s="32" t="s">
        <v>258</v>
      </c>
      <c r="E106" s="32">
        <v>24</v>
      </c>
    </row>
    <row r="107" spans="1:5" ht="15">
      <c r="A107" s="60"/>
      <c r="B107" s="137">
        <v>4</v>
      </c>
      <c r="C107" s="138" t="s">
        <v>266</v>
      </c>
      <c r="D107" s="139" t="s">
        <v>261</v>
      </c>
      <c r="E107" s="140">
        <v>16</v>
      </c>
    </row>
    <row r="108" spans="1:5" ht="15">
      <c r="A108" s="60"/>
      <c r="B108" s="63">
        <v>5</v>
      </c>
      <c r="C108" s="31" t="s">
        <v>185</v>
      </c>
      <c r="D108" s="36" t="s">
        <v>34</v>
      </c>
      <c r="E108" s="32">
        <v>16</v>
      </c>
    </row>
    <row r="109" spans="1:5" ht="15">
      <c r="A109" s="60"/>
      <c r="B109" s="63">
        <v>6</v>
      </c>
      <c r="C109" s="31" t="s">
        <v>198</v>
      </c>
      <c r="D109" s="36" t="s">
        <v>60</v>
      </c>
      <c r="E109" s="32">
        <v>16</v>
      </c>
    </row>
    <row r="110" spans="1:5" ht="15">
      <c r="A110" s="60"/>
      <c r="B110" s="63">
        <v>7</v>
      </c>
      <c r="C110" s="31" t="s">
        <v>199</v>
      </c>
      <c r="D110" s="32" t="s">
        <v>60</v>
      </c>
      <c r="E110" s="32">
        <v>16</v>
      </c>
    </row>
    <row r="111" spans="1:5" ht="15">
      <c r="A111" s="60"/>
      <c r="B111" s="63">
        <v>8</v>
      </c>
      <c r="C111" s="37" t="s">
        <v>109</v>
      </c>
      <c r="D111" s="36" t="s">
        <v>56</v>
      </c>
      <c r="E111" s="111">
        <v>12</v>
      </c>
    </row>
    <row r="112" spans="1:5" ht="15">
      <c r="A112" s="60"/>
      <c r="B112" s="63">
        <v>9</v>
      </c>
      <c r="C112" s="97" t="s">
        <v>166</v>
      </c>
      <c r="D112" s="39" t="s">
        <v>56</v>
      </c>
      <c r="E112" s="111">
        <v>12</v>
      </c>
    </row>
    <row r="113" spans="1:5" ht="15">
      <c r="A113" s="60"/>
      <c r="B113" s="63">
        <v>10</v>
      </c>
      <c r="C113" s="31" t="s">
        <v>113</v>
      </c>
      <c r="D113" s="32" t="s">
        <v>60</v>
      </c>
      <c r="E113" s="111">
        <v>8</v>
      </c>
    </row>
    <row r="114" spans="1:5">
      <c r="A114" s="60"/>
      <c r="B114" s="58"/>
      <c r="C114" s="58"/>
      <c r="D114" s="58"/>
      <c r="E114" s="58"/>
    </row>
    <row r="115" spans="1:5" ht="15">
      <c r="A115" s="60">
        <v>11</v>
      </c>
      <c r="B115" s="63">
        <v>1</v>
      </c>
      <c r="C115" s="31" t="s">
        <v>189</v>
      </c>
      <c r="D115" s="36" t="s">
        <v>29</v>
      </c>
      <c r="E115" s="111">
        <v>24</v>
      </c>
    </row>
    <row r="116" spans="1:5" ht="15">
      <c r="A116" s="60"/>
      <c r="B116" s="63">
        <v>2</v>
      </c>
      <c r="C116" s="31" t="s">
        <v>186</v>
      </c>
      <c r="D116" s="36" t="s">
        <v>34</v>
      </c>
      <c r="E116" s="111">
        <v>24</v>
      </c>
    </row>
    <row r="117" spans="1:5" ht="15">
      <c r="A117" s="60"/>
      <c r="B117" s="63">
        <v>3</v>
      </c>
      <c r="C117" s="31" t="s">
        <v>146</v>
      </c>
      <c r="D117" s="36" t="s">
        <v>58</v>
      </c>
      <c r="E117" s="32">
        <v>16</v>
      </c>
    </row>
    <row r="118" spans="1:5" ht="15">
      <c r="A118" s="60"/>
      <c r="B118" s="63">
        <v>4</v>
      </c>
      <c r="C118" s="31" t="s">
        <v>168</v>
      </c>
      <c r="D118" s="36" t="s">
        <v>169</v>
      </c>
      <c r="E118" s="32">
        <v>16</v>
      </c>
    </row>
    <row r="119" spans="1:5" ht="15">
      <c r="A119" s="60"/>
      <c r="B119" s="63">
        <v>5</v>
      </c>
      <c r="C119" s="31"/>
      <c r="D119" s="36"/>
      <c r="E119" s="32"/>
    </row>
    <row r="120" spans="1:5" ht="15">
      <c r="A120" s="60"/>
      <c r="B120" s="63">
        <v>6</v>
      </c>
      <c r="C120" s="37" t="s">
        <v>83</v>
      </c>
      <c r="D120" s="36" t="s">
        <v>60</v>
      </c>
      <c r="E120" s="32">
        <v>16</v>
      </c>
    </row>
    <row r="121" spans="1:5" ht="15">
      <c r="A121" s="60"/>
      <c r="B121" s="63">
        <v>7</v>
      </c>
      <c r="C121" s="38" t="s">
        <v>205</v>
      </c>
      <c r="D121" s="39" t="s">
        <v>60</v>
      </c>
      <c r="E121" s="111">
        <v>12</v>
      </c>
    </row>
    <row r="122" spans="1:5" ht="15">
      <c r="A122" s="60"/>
      <c r="B122" s="63">
        <v>8</v>
      </c>
      <c r="C122" s="31" t="s">
        <v>105</v>
      </c>
      <c r="D122" s="32" t="s">
        <v>32</v>
      </c>
      <c r="E122" s="111">
        <v>16</v>
      </c>
    </row>
    <row r="123" spans="1:5" ht="15">
      <c r="A123" s="60"/>
      <c r="B123" s="63">
        <v>9</v>
      </c>
      <c r="C123" s="31" t="s">
        <v>191</v>
      </c>
      <c r="D123" s="36" t="s">
        <v>29</v>
      </c>
      <c r="E123" s="111">
        <v>12</v>
      </c>
    </row>
    <row r="124" spans="1:5" ht="15">
      <c r="A124" s="60"/>
      <c r="B124" s="63">
        <v>10</v>
      </c>
      <c r="C124" s="37" t="s">
        <v>152</v>
      </c>
      <c r="D124" s="32" t="s">
        <v>58</v>
      </c>
      <c r="E124" s="111">
        <v>8</v>
      </c>
    </row>
    <row r="125" spans="1:5" ht="15">
      <c r="A125" s="60">
        <v>12</v>
      </c>
      <c r="B125" s="63">
        <v>1</v>
      </c>
      <c r="C125" s="67"/>
      <c r="D125" s="106"/>
      <c r="E125" s="126"/>
    </row>
    <row r="126" spans="1:5" ht="15">
      <c r="A126" s="58"/>
      <c r="B126" s="63">
        <v>2</v>
      </c>
      <c r="C126" s="49" t="s">
        <v>254</v>
      </c>
      <c r="D126" s="58" t="s">
        <v>256</v>
      </c>
      <c r="E126" s="111">
        <v>12</v>
      </c>
    </row>
    <row r="127" spans="1:5" ht="15">
      <c r="A127" s="58"/>
      <c r="B127" s="63">
        <v>3</v>
      </c>
      <c r="C127" s="52" t="s">
        <v>131</v>
      </c>
      <c r="D127" s="123" t="s">
        <v>34</v>
      </c>
      <c r="E127" s="123">
        <v>16</v>
      </c>
    </row>
    <row r="128" spans="1:5" ht="15">
      <c r="A128" s="58"/>
      <c r="B128" s="63">
        <v>4</v>
      </c>
      <c r="C128" s="38" t="s">
        <v>129</v>
      </c>
      <c r="D128" s="39" t="s">
        <v>34</v>
      </c>
      <c r="E128" s="39">
        <v>16</v>
      </c>
    </row>
    <row r="129" spans="1:5" ht="15">
      <c r="A129" s="58"/>
      <c r="B129" s="63">
        <v>5</v>
      </c>
      <c r="C129" s="31" t="s">
        <v>128</v>
      </c>
      <c r="D129" s="36" t="s">
        <v>56</v>
      </c>
      <c r="E129" s="32">
        <v>12</v>
      </c>
    </row>
    <row r="130" spans="1:5" ht="15">
      <c r="A130" s="58"/>
      <c r="B130" s="63">
        <v>6</v>
      </c>
      <c r="C130" s="31" t="s">
        <v>160</v>
      </c>
      <c r="D130" s="36" t="s">
        <v>46</v>
      </c>
      <c r="E130" s="32">
        <v>12</v>
      </c>
    </row>
    <row r="131" spans="1:5" ht="15">
      <c r="A131" s="58"/>
      <c r="B131" s="63">
        <v>7</v>
      </c>
      <c r="C131" s="31" t="s">
        <v>153</v>
      </c>
      <c r="D131" s="36" t="s">
        <v>58</v>
      </c>
      <c r="E131" s="32">
        <v>12</v>
      </c>
    </row>
    <row r="132" spans="1:5" ht="15">
      <c r="A132" s="58"/>
      <c r="B132" s="63">
        <v>8</v>
      </c>
      <c r="C132" s="31" t="s">
        <v>248</v>
      </c>
      <c r="D132" s="36" t="s">
        <v>32</v>
      </c>
      <c r="E132" s="32">
        <v>12</v>
      </c>
    </row>
    <row r="133" spans="1:5" ht="15">
      <c r="A133" s="58"/>
      <c r="B133" s="63">
        <v>9</v>
      </c>
      <c r="C133" s="31" t="s">
        <v>208</v>
      </c>
      <c r="D133" s="32" t="s">
        <v>60</v>
      </c>
      <c r="E133" s="111">
        <v>8</v>
      </c>
    </row>
    <row r="134" spans="1:5" ht="15">
      <c r="A134" s="58"/>
      <c r="B134" s="63">
        <v>10</v>
      </c>
      <c r="C134" s="31" t="s">
        <v>209</v>
      </c>
      <c r="D134" s="32" t="s">
        <v>60</v>
      </c>
      <c r="E134" s="111">
        <v>8</v>
      </c>
    </row>
    <row r="135" spans="1:5">
      <c r="A135" s="63">
        <v>13</v>
      </c>
      <c r="B135" s="63">
        <v>1</v>
      </c>
      <c r="C135" s="58"/>
      <c r="D135" s="58"/>
      <c r="E135" s="58"/>
    </row>
    <row r="136" spans="1:5">
      <c r="A136" s="63"/>
      <c r="B136" s="63">
        <v>2</v>
      </c>
      <c r="C136" s="58"/>
      <c r="D136" s="58"/>
      <c r="E136" s="58"/>
    </row>
    <row r="137" spans="1:5" ht="15">
      <c r="A137" s="63"/>
      <c r="B137" s="63">
        <v>3</v>
      </c>
      <c r="C137" s="31" t="s">
        <v>132</v>
      </c>
      <c r="D137" s="36" t="s">
        <v>58</v>
      </c>
      <c r="E137" s="111">
        <v>16</v>
      </c>
    </row>
    <row r="138" spans="1:5" ht="15">
      <c r="A138" s="63"/>
      <c r="B138" s="63">
        <v>4</v>
      </c>
      <c r="C138" s="49" t="s">
        <v>263</v>
      </c>
      <c r="D138" s="39" t="s">
        <v>261</v>
      </c>
      <c r="E138" s="111">
        <v>8</v>
      </c>
    </row>
    <row r="139" spans="1:5" ht="15">
      <c r="A139" s="63"/>
      <c r="B139" s="63">
        <v>5</v>
      </c>
      <c r="C139" s="31" t="s">
        <v>206</v>
      </c>
      <c r="D139" s="32" t="s">
        <v>60</v>
      </c>
      <c r="E139" s="111">
        <v>12</v>
      </c>
    </row>
    <row r="140" spans="1:5" ht="15">
      <c r="A140" s="63"/>
      <c r="B140" s="63">
        <v>6</v>
      </c>
      <c r="C140" s="67" t="s">
        <v>233</v>
      </c>
      <c r="D140" s="36" t="s">
        <v>36</v>
      </c>
      <c r="E140" s="111">
        <v>12</v>
      </c>
    </row>
    <row r="141" spans="1:5" ht="15">
      <c r="A141" s="63"/>
      <c r="B141" s="63">
        <v>7</v>
      </c>
      <c r="C141" s="49" t="s">
        <v>250</v>
      </c>
      <c r="D141" s="39" t="s">
        <v>32</v>
      </c>
      <c r="E141" s="111">
        <v>12</v>
      </c>
    </row>
    <row r="142" spans="1:5" ht="15">
      <c r="A142" s="63"/>
      <c r="B142" s="63">
        <v>8</v>
      </c>
      <c r="C142" s="49" t="s">
        <v>249</v>
      </c>
      <c r="D142" s="39" t="s">
        <v>32</v>
      </c>
      <c r="E142" s="111">
        <v>12</v>
      </c>
    </row>
    <row r="143" spans="1:5" ht="15">
      <c r="A143" s="63"/>
      <c r="B143" s="63">
        <v>9</v>
      </c>
      <c r="C143" s="49" t="s">
        <v>234</v>
      </c>
      <c r="D143" s="39" t="s">
        <v>36</v>
      </c>
      <c r="E143" s="111">
        <v>12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2:D41"/>
  <sheetViews>
    <sheetView workbookViewId="0">
      <selection sqref="A1:D41"/>
    </sheetView>
  </sheetViews>
  <sheetFormatPr defaultRowHeight="12.75"/>
  <cols>
    <col min="2" max="2" width="25.5703125" customWidth="1"/>
    <col min="3" max="3" width="11.28515625" customWidth="1"/>
    <col min="4" max="4" width="21.5703125" customWidth="1"/>
  </cols>
  <sheetData>
    <row r="2" spans="1:4" ht="18.75">
      <c r="A2" s="254" t="s">
        <v>305</v>
      </c>
      <c r="B2" s="254"/>
      <c r="C2" s="254"/>
      <c r="D2" s="254"/>
    </row>
    <row r="3" spans="1:4" ht="18.75">
      <c r="A3" s="255" t="s">
        <v>306</v>
      </c>
      <c r="B3" s="255"/>
      <c r="C3" s="255"/>
      <c r="D3" s="255"/>
    </row>
    <row r="4" spans="1:4" ht="18.75">
      <c r="A4" s="166"/>
      <c r="B4" s="166"/>
      <c r="C4" s="166"/>
      <c r="D4" s="166"/>
    </row>
    <row r="5" spans="1:4">
      <c r="A5" s="256" t="s">
        <v>307</v>
      </c>
      <c r="B5" s="258" t="s">
        <v>308</v>
      </c>
      <c r="C5" s="259" t="s">
        <v>309</v>
      </c>
      <c r="D5" s="260" t="s">
        <v>310</v>
      </c>
    </row>
    <row r="6" spans="1:4">
      <c r="A6" s="257"/>
      <c r="B6" s="258"/>
      <c r="C6" s="259"/>
      <c r="D6" s="260"/>
    </row>
    <row r="7" spans="1:4" ht="15.75">
      <c r="A7" s="167">
        <v>1</v>
      </c>
      <c r="B7" s="168" t="s">
        <v>311</v>
      </c>
      <c r="C7" s="167">
        <v>1</v>
      </c>
      <c r="D7" s="169" t="s">
        <v>312</v>
      </c>
    </row>
    <row r="8" spans="1:4" ht="15.75">
      <c r="A8" s="167">
        <v>2</v>
      </c>
      <c r="B8" s="168" t="s">
        <v>179</v>
      </c>
      <c r="C8" s="167" t="s">
        <v>313</v>
      </c>
      <c r="D8" s="169" t="s">
        <v>314</v>
      </c>
    </row>
    <row r="9" spans="1:4" ht="15.75">
      <c r="A9" s="167">
        <v>3</v>
      </c>
      <c r="B9" s="168" t="s">
        <v>315</v>
      </c>
      <c r="C9" s="167">
        <v>1</v>
      </c>
      <c r="D9" s="169" t="s">
        <v>316</v>
      </c>
    </row>
    <row r="10" spans="1:4" ht="15.75">
      <c r="A10" s="167">
        <v>4</v>
      </c>
      <c r="B10" s="168" t="s">
        <v>317</v>
      </c>
      <c r="C10" s="167">
        <v>1</v>
      </c>
      <c r="D10" s="169" t="s">
        <v>318</v>
      </c>
    </row>
    <row r="11" spans="1:4" ht="15.75">
      <c r="A11" s="167">
        <v>5</v>
      </c>
      <c r="B11" s="168" t="s">
        <v>61</v>
      </c>
      <c r="C11" s="167">
        <v>1</v>
      </c>
      <c r="D11" s="169" t="s">
        <v>319</v>
      </c>
    </row>
    <row r="12" spans="1:4" ht="15.75">
      <c r="A12" s="170">
        <v>6</v>
      </c>
      <c r="B12" s="168" t="s">
        <v>62</v>
      </c>
      <c r="C12" s="167">
        <v>2</v>
      </c>
      <c r="D12" s="169" t="s">
        <v>319</v>
      </c>
    </row>
    <row r="13" spans="1:4" ht="15.75">
      <c r="A13" s="167">
        <v>7</v>
      </c>
      <c r="B13" s="168" t="s">
        <v>320</v>
      </c>
      <c r="C13" s="167">
        <v>1</v>
      </c>
      <c r="D13" s="169" t="s">
        <v>319</v>
      </c>
    </row>
    <row r="14" spans="1:4" ht="15.75">
      <c r="A14" s="167">
        <v>8</v>
      </c>
      <c r="B14" s="171" t="s">
        <v>35</v>
      </c>
      <c r="C14" s="167">
        <v>1</v>
      </c>
      <c r="D14" s="169" t="s">
        <v>319</v>
      </c>
    </row>
    <row r="15" spans="1:4" ht="15.75">
      <c r="A15" s="167">
        <v>9</v>
      </c>
      <c r="B15" s="168" t="s">
        <v>321</v>
      </c>
      <c r="C15" s="167">
        <v>2</v>
      </c>
      <c r="D15" s="169" t="s">
        <v>319</v>
      </c>
    </row>
    <row r="16" spans="1:4" ht="15.75">
      <c r="A16" s="167">
        <v>10</v>
      </c>
      <c r="B16" s="168" t="s">
        <v>322</v>
      </c>
      <c r="C16" s="167">
        <v>2</v>
      </c>
      <c r="D16" s="169" t="s">
        <v>319</v>
      </c>
    </row>
    <row r="17" spans="1:4" ht="15.75">
      <c r="A17" s="167">
        <v>11</v>
      </c>
      <c r="B17" s="168" t="s">
        <v>323</v>
      </c>
      <c r="C17" s="167">
        <v>2</v>
      </c>
      <c r="D17" s="169" t="s">
        <v>319</v>
      </c>
    </row>
    <row r="18" spans="1:4" ht="15.75">
      <c r="A18" s="167">
        <v>12</v>
      </c>
      <c r="B18" s="168" t="s">
        <v>324</v>
      </c>
      <c r="C18" s="167">
        <v>2</v>
      </c>
      <c r="D18" s="169" t="s">
        <v>319</v>
      </c>
    </row>
    <row r="19" spans="1:4" ht="15.75">
      <c r="A19" s="167">
        <v>13</v>
      </c>
      <c r="B19" s="168" t="s">
        <v>325</v>
      </c>
      <c r="C19" s="167">
        <v>1</v>
      </c>
      <c r="D19" s="169" t="s">
        <v>319</v>
      </c>
    </row>
    <row r="20" spans="1:4" ht="15.75">
      <c r="A20" s="167">
        <v>14</v>
      </c>
      <c r="B20" s="168" t="s">
        <v>326</v>
      </c>
      <c r="C20" s="172">
        <v>1</v>
      </c>
      <c r="D20" s="169" t="s">
        <v>319</v>
      </c>
    </row>
    <row r="21" spans="1:4" ht="15.75">
      <c r="A21" s="167">
        <v>15</v>
      </c>
      <c r="B21" s="171" t="s">
        <v>327</v>
      </c>
      <c r="C21" s="167">
        <v>3</v>
      </c>
      <c r="D21" s="169" t="s">
        <v>319</v>
      </c>
    </row>
    <row r="22" spans="1:4" ht="15.75">
      <c r="A22" s="167">
        <v>16</v>
      </c>
      <c r="B22" s="168" t="s">
        <v>57</v>
      </c>
      <c r="C22" s="172">
        <v>3</v>
      </c>
      <c r="D22" s="169" t="s">
        <v>319</v>
      </c>
    </row>
    <row r="23" spans="1:4" ht="15.75">
      <c r="A23" s="167">
        <v>17</v>
      </c>
      <c r="B23" s="168" t="s">
        <v>328</v>
      </c>
      <c r="C23" s="167">
        <v>3</v>
      </c>
      <c r="D23" s="169" t="s">
        <v>329</v>
      </c>
    </row>
    <row r="24" spans="1:4" ht="15.75">
      <c r="A24" s="167">
        <v>18</v>
      </c>
      <c r="B24" s="168" t="s">
        <v>330</v>
      </c>
      <c r="C24" s="167">
        <v>3</v>
      </c>
      <c r="D24" s="169" t="s">
        <v>319</v>
      </c>
    </row>
    <row r="25" spans="1:4" ht="15.75">
      <c r="A25" s="167">
        <v>19</v>
      </c>
      <c r="B25" s="173" t="s">
        <v>331</v>
      </c>
      <c r="C25" s="174">
        <v>3</v>
      </c>
      <c r="D25" s="169" t="s">
        <v>319</v>
      </c>
    </row>
    <row r="26" spans="1:4" ht="15.75">
      <c r="A26" s="167">
        <v>20</v>
      </c>
      <c r="B26" s="173" t="s">
        <v>332</v>
      </c>
      <c r="C26" s="167">
        <v>3</v>
      </c>
      <c r="D26" s="169" t="s">
        <v>319</v>
      </c>
    </row>
    <row r="27" spans="1:4" ht="15.75">
      <c r="A27" s="167">
        <v>21</v>
      </c>
      <c r="B27" s="173" t="s">
        <v>333</v>
      </c>
      <c r="C27" s="174">
        <v>3</v>
      </c>
      <c r="D27" s="169" t="s">
        <v>319</v>
      </c>
    </row>
    <row r="28" spans="1:4" ht="15.75">
      <c r="A28" s="170">
        <v>22</v>
      </c>
      <c r="B28" s="173" t="s">
        <v>334</v>
      </c>
      <c r="C28" s="174">
        <v>3</v>
      </c>
      <c r="D28" s="175" t="s">
        <v>319</v>
      </c>
    </row>
    <row r="29" spans="1:4" ht="15.75">
      <c r="A29" s="176">
        <v>23</v>
      </c>
      <c r="B29" s="173" t="s">
        <v>335</v>
      </c>
      <c r="C29" s="174">
        <v>3</v>
      </c>
      <c r="D29" s="175" t="s">
        <v>319</v>
      </c>
    </row>
    <row r="30" spans="1:4" ht="15.75">
      <c r="A30" s="176">
        <v>24</v>
      </c>
      <c r="B30" s="173" t="s">
        <v>336</v>
      </c>
      <c r="C30" s="174">
        <v>3</v>
      </c>
      <c r="D30" s="175" t="s">
        <v>319</v>
      </c>
    </row>
    <row r="31" spans="1:4" ht="15.75">
      <c r="A31" s="176">
        <v>25</v>
      </c>
      <c r="B31" s="173" t="s">
        <v>337</v>
      </c>
      <c r="C31" s="172">
        <v>3</v>
      </c>
      <c r="D31" s="175" t="s">
        <v>319</v>
      </c>
    </row>
    <row r="32" spans="1:4" ht="15.75">
      <c r="A32" s="176">
        <v>26</v>
      </c>
      <c r="B32" s="173" t="s">
        <v>338</v>
      </c>
      <c r="C32" s="174">
        <v>3</v>
      </c>
      <c r="D32" s="175" t="s">
        <v>329</v>
      </c>
    </row>
    <row r="33" spans="1:4" ht="15.75">
      <c r="A33" s="177">
        <v>27</v>
      </c>
      <c r="B33" s="173" t="s">
        <v>339</v>
      </c>
      <c r="C33" s="174">
        <v>3</v>
      </c>
      <c r="D33" s="175" t="s">
        <v>319</v>
      </c>
    </row>
    <row r="34" spans="1:4" ht="15.75">
      <c r="A34" s="177">
        <v>28</v>
      </c>
      <c r="B34" s="178" t="s">
        <v>340</v>
      </c>
      <c r="C34" s="174">
        <v>3</v>
      </c>
      <c r="D34" s="175" t="s">
        <v>319</v>
      </c>
    </row>
    <row r="35" spans="1:4" ht="15.75">
      <c r="A35" s="179">
        <v>29</v>
      </c>
      <c r="B35" s="178" t="s">
        <v>341</v>
      </c>
      <c r="C35" s="180">
        <v>3</v>
      </c>
      <c r="D35" s="175" t="s">
        <v>319</v>
      </c>
    </row>
    <row r="36" spans="1:4" ht="15.75">
      <c r="A36" s="177">
        <v>30</v>
      </c>
      <c r="B36" s="173" t="s">
        <v>342</v>
      </c>
      <c r="C36" s="174">
        <v>3</v>
      </c>
      <c r="D36" s="175" t="s">
        <v>319</v>
      </c>
    </row>
    <row r="37" spans="1:4" ht="15.75">
      <c r="A37" s="177">
        <v>31</v>
      </c>
      <c r="B37" s="178" t="s">
        <v>343</v>
      </c>
      <c r="C37" s="180">
        <v>3</v>
      </c>
      <c r="D37" s="175" t="s">
        <v>319</v>
      </c>
    </row>
    <row r="38" spans="1:4" ht="15">
      <c r="A38" s="177">
        <v>32</v>
      </c>
      <c r="B38" s="181"/>
      <c r="C38" s="181"/>
      <c r="D38" s="181"/>
    </row>
    <row r="41" spans="1:4" ht="15.75">
      <c r="A41" s="182"/>
      <c r="B41" s="182" t="s">
        <v>344</v>
      </c>
      <c r="C41" s="182"/>
      <c r="D41" s="182" t="s">
        <v>179</v>
      </c>
    </row>
  </sheetData>
  <mergeCells count="6"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39"/>
  <sheetViews>
    <sheetView topLeftCell="A22" workbookViewId="0">
      <selection activeCell="O39" sqref="O39"/>
    </sheetView>
  </sheetViews>
  <sheetFormatPr defaultRowHeight="12.75"/>
  <cols>
    <col min="1" max="1" width="6.42578125" style="1"/>
    <col min="2" max="2" width="21.42578125" style="1" customWidth="1"/>
    <col min="3" max="3" width="14.85546875" style="1" customWidth="1"/>
    <col min="4" max="4" width="7.140625" style="1"/>
    <col min="5" max="5" width="7.42578125" style="1"/>
    <col min="6" max="6" width="9.42578125" style="1"/>
    <col min="7" max="7" width="6" style="1"/>
    <col min="8" max="8" width="8.42578125" style="1"/>
    <col min="9" max="9" width="7.140625" style="1"/>
    <col min="10" max="10" width="6.85546875" style="1"/>
    <col min="11" max="11" width="8.5703125" style="1"/>
    <col min="12" max="12" width="8.140625" style="1"/>
    <col min="13" max="13" width="8" style="1"/>
    <col min="14" max="14" width="10" style="1"/>
    <col min="15" max="15" width="16.7109375" style="1"/>
    <col min="16" max="1025" width="8.85546875" style="1"/>
  </cols>
  <sheetData>
    <row r="1" spans="1:15" ht="18.75" customHeight="1">
      <c r="A1" s="203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</row>
    <row r="2" spans="1:15" ht="18.75" customHeight="1">
      <c r="A2" s="203" t="s">
        <v>155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</row>
    <row r="3" spans="1:15" ht="18" customHeight="1">
      <c r="A3" s="204" t="s">
        <v>1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</row>
    <row r="4" spans="1:15" ht="17.25" customHeight="1">
      <c r="A4" s="203" t="s">
        <v>7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</row>
    <row r="5" spans="1:15" ht="16.5" customHeight="1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</row>
    <row r="6" spans="1:15" ht="16.5" customHeight="1">
      <c r="A6" s="208" t="s">
        <v>3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</row>
    <row r="7" spans="1:15" ht="22.5" customHeight="1">
      <c r="A7" s="203" t="s">
        <v>8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</row>
    <row r="8" spans="1:15" ht="18" customHeight="1">
      <c r="A8" s="203" t="s">
        <v>9</v>
      </c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</row>
    <row r="9" spans="1:15" ht="16.5" customHeight="1">
      <c r="A9" s="8" t="s">
        <v>10</v>
      </c>
      <c r="B9" s="9"/>
      <c r="C9" s="9"/>
      <c r="D9" s="9"/>
      <c r="E9" s="9"/>
      <c r="F9" s="9"/>
      <c r="G9" s="9"/>
      <c r="H9" s="9"/>
      <c r="I9" s="9"/>
      <c r="J9" s="9"/>
      <c r="K9" s="9"/>
      <c r="L9" s="209" t="s">
        <v>11</v>
      </c>
      <c r="M9" s="209"/>
      <c r="N9" s="209"/>
      <c r="O9" s="209"/>
    </row>
    <row r="10" spans="1:15" ht="16.5" customHeight="1">
      <c r="A10" s="11" t="s">
        <v>154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209" t="s">
        <v>12</v>
      </c>
      <c r="M10" s="209"/>
      <c r="N10" s="209"/>
      <c r="O10" s="209"/>
    </row>
    <row r="11" spans="1:15" ht="16.5" customHeight="1">
      <c r="A11" s="12"/>
      <c r="B11" s="203"/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</row>
    <row r="12" spans="1:15" ht="36.75" customHeight="1">
      <c r="A12" s="207" t="s">
        <v>13</v>
      </c>
      <c r="B12" s="212" t="s">
        <v>14</v>
      </c>
      <c r="C12" s="212" t="s">
        <v>15</v>
      </c>
      <c r="D12" s="206" t="s">
        <v>16</v>
      </c>
      <c r="E12" s="206" t="s">
        <v>17</v>
      </c>
      <c r="F12" s="206" t="s">
        <v>18</v>
      </c>
      <c r="G12" s="206" t="s">
        <v>19</v>
      </c>
      <c r="H12" s="212" t="s">
        <v>20</v>
      </c>
      <c r="I12" s="212" t="s">
        <v>21</v>
      </c>
      <c r="J12" s="212"/>
      <c r="K12" s="206" t="s">
        <v>22</v>
      </c>
      <c r="L12" s="206" t="s">
        <v>23</v>
      </c>
      <c r="M12" s="206" t="s">
        <v>24</v>
      </c>
      <c r="N12" s="206" t="s">
        <v>25</v>
      </c>
      <c r="O12" s="207" t="s">
        <v>26</v>
      </c>
    </row>
    <row r="13" spans="1:15" ht="33" customHeight="1">
      <c r="A13" s="207"/>
      <c r="B13" s="212"/>
      <c r="C13" s="212"/>
      <c r="D13" s="206"/>
      <c r="E13" s="206"/>
      <c r="F13" s="206"/>
      <c r="G13" s="206"/>
      <c r="H13" s="212"/>
      <c r="I13" s="34" t="s">
        <v>27</v>
      </c>
      <c r="J13" s="35" t="s">
        <v>28</v>
      </c>
      <c r="K13" s="206"/>
      <c r="L13" s="206"/>
      <c r="M13" s="206"/>
      <c r="N13" s="206"/>
      <c r="O13" s="207"/>
    </row>
    <row r="14" spans="1:15" s="13" customFormat="1" ht="17.100000000000001" customHeight="1">
      <c r="A14" s="210" t="s">
        <v>38</v>
      </c>
      <c r="B14" s="210"/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210"/>
    </row>
    <row r="15" spans="1:15" s="13" customFormat="1" ht="17.100000000000001" customHeight="1">
      <c r="A15" s="45">
        <v>1</v>
      </c>
      <c r="B15" s="38" t="s">
        <v>39</v>
      </c>
      <c r="C15" s="39" t="s">
        <v>29</v>
      </c>
      <c r="D15" s="39">
        <v>1998</v>
      </c>
      <c r="E15" s="39"/>
      <c r="F15" s="40">
        <v>62.2</v>
      </c>
      <c r="G15" s="39">
        <v>24</v>
      </c>
      <c r="H15" s="39">
        <v>39</v>
      </c>
      <c r="I15" s="39">
        <v>74</v>
      </c>
      <c r="J15" s="32">
        <f>I15/2</f>
        <v>37</v>
      </c>
      <c r="K15" s="39">
        <f>H15+J15</f>
        <v>76</v>
      </c>
      <c r="L15" s="39">
        <f>K15*1</f>
        <v>76</v>
      </c>
      <c r="M15" s="39">
        <v>20</v>
      </c>
      <c r="N15" s="39">
        <v>3</v>
      </c>
      <c r="O15" s="39" t="s">
        <v>40</v>
      </c>
    </row>
    <row r="16" spans="1:15" s="13" customFormat="1" ht="17.100000000000001" customHeight="1">
      <c r="A16" s="45">
        <v>2</v>
      </c>
      <c r="B16" s="31" t="s">
        <v>41</v>
      </c>
      <c r="C16" s="32" t="s">
        <v>34</v>
      </c>
      <c r="D16" s="32">
        <v>1999</v>
      </c>
      <c r="E16" s="32"/>
      <c r="F16" s="33">
        <v>63</v>
      </c>
      <c r="G16" s="39">
        <v>24</v>
      </c>
      <c r="H16" s="32">
        <v>15</v>
      </c>
      <c r="I16" s="32">
        <v>80</v>
      </c>
      <c r="J16" s="32">
        <f>I16/2</f>
        <v>40</v>
      </c>
      <c r="K16" s="39">
        <f>H16+J16</f>
        <v>55</v>
      </c>
      <c r="L16" s="39">
        <f t="shared" ref="L16:L29" si="0">K16*1</f>
        <v>55</v>
      </c>
      <c r="M16" s="32">
        <v>18</v>
      </c>
      <c r="N16" s="32"/>
      <c r="O16" s="32" t="s">
        <v>35</v>
      </c>
    </row>
    <row r="17" spans="1:15" s="13" customFormat="1" ht="17.100000000000001" customHeight="1">
      <c r="A17" s="45">
        <v>3</v>
      </c>
      <c r="B17" s="31" t="s">
        <v>193</v>
      </c>
      <c r="C17" s="36" t="s">
        <v>60</v>
      </c>
      <c r="D17" s="32">
        <v>1999</v>
      </c>
      <c r="E17" s="32" t="s">
        <v>194</v>
      </c>
      <c r="F17" s="33">
        <v>63</v>
      </c>
      <c r="G17" s="39">
        <v>24</v>
      </c>
      <c r="H17" s="32">
        <v>12</v>
      </c>
      <c r="I17" s="32">
        <v>46</v>
      </c>
      <c r="J17" s="32">
        <f>I17/2</f>
        <v>23</v>
      </c>
      <c r="K17" s="39">
        <f>H17+J17</f>
        <v>35</v>
      </c>
      <c r="L17" s="39">
        <f t="shared" si="0"/>
        <v>35</v>
      </c>
      <c r="M17" s="32">
        <v>16</v>
      </c>
      <c r="N17" s="32"/>
      <c r="O17" s="32" t="s">
        <v>81</v>
      </c>
    </row>
    <row r="18" spans="1:15" s="13" customFormat="1" ht="17.100000000000001" customHeight="1">
      <c r="A18" s="210" t="s">
        <v>44</v>
      </c>
      <c r="B18" s="210"/>
      <c r="C18" s="210"/>
      <c r="D18" s="210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</row>
    <row r="19" spans="1:15" s="13" customFormat="1" ht="17.100000000000001" customHeight="1">
      <c r="A19" s="45">
        <v>1</v>
      </c>
      <c r="B19" s="31" t="s">
        <v>187</v>
      </c>
      <c r="C19" s="32" t="s">
        <v>34</v>
      </c>
      <c r="D19" s="32">
        <v>1999</v>
      </c>
      <c r="E19" s="32"/>
      <c r="F19" s="33">
        <v>67.900000000000006</v>
      </c>
      <c r="G19" s="32">
        <v>24</v>
      </c>
      <c r="H19" s="32">
        <v>31</v>
      </c>
      <c r="I19" s="32">
        <v>112</v>
      </c>
      <c r="J19" s="32">
        <f>I19/2</f>
        <v>56</v>
      </c>
      <c r="K19" s="39">
        <f>H19+J19</f>
        <v>87</v>
      </c>
      <c r="L19" s="39">
        <f t="shared" si="0"/>
        <v>87</v>
      </c>
      <c r="M19" s="32">
        <v>20</v>
      </c>
      <c r="N19" s="32">
        <v>3</v>
      </c>
      <c r="O19" s="32" t="s">
        <v>35</v>
      </c>
    </row>
    <row r="20" spans="1:15" s="13" customFormat="1" ht="17.100000000000001" customHeight="1">
      <c r="A20" s="45">
        <v>2</v>
      </c>
      <c r="B20" s="31" t="s">
        <v>257</v>
      </c>
      <c r="C20" s="32" t="s">
        <v>278</v>
      </c>
      <c r="D20" s="32">
        <v>1999</v>
      </c>
      <c r="E20" s="32"/>
      <c r="F20" s="33">
        <v>64.2</v>
      </c>
      <c r="G20" s="39">
        <v>24</v>
      </c>
      <c r="H20" s="32">
        <v>30</v>
      </c>
      <c r="I20" s="32">
        <v>70</v>
      </c>
      <c r="J20" s="32">
        <f>I20/2</f>
        <v>35</v>
      </c>
      <c r="K20" s="39">
        <f>H20+J20</f>
        <v>65</v>
      </c>
      <c r="L20" s="39">
        <f t="shared" si="0"/>
        <v>65</v>
      </c>
      <c r="M20" s="32">
        <v>18</v>
      </c>
      <c r="N20" s="32">
        <v>3</v>
      </c>
      <c r="O20" s="32" t="s">
        <v>40</v>
      </c>
    </row>
    <row r="21" spans="1:15" s="13" customFormat="1" ht="17.100000000000001" customHeight="1">
      <c r="A21" s="45">
        <v>3</v>
      </c>
      <c r="B21" s="31" t="s">
        <v>42</v>
      </c>
      <c r="C21" s="32" t="s">
        <v>29</v>
      </c>
      <c r="D21" s="32">
        <v>1999</v>
      </c>
      <c r="E21" s="32"/>
      <c r="F21" s="33" t="s">
        <v>281</v>
      </c>
      <c r="G21" s="39">
        <v>24</v>
      </c>
      <c r="H21" s="32">
        <v>27</v>
      </c>
      <c r="I21" s="32">
        <v>57</v>
      </c>
      <c r="J21" s="32">
        <f>I21/2</f>
        <v>28.5</v>
      </c>
      <c r="K21" s="39">
        <f>H21+J21</f>
        <v>55.5</v>
      </c>
      <c r="L21" s="39">
        <f t="shared" si="0"/>
        <v>55.5</v>
      </c>
      <c r="M21" s="32">
        <v>16</v>
      </c>
      <c r="N21" s="32"/>
      <c r="O21" s="32" t="s">
        <v>40</v>
      </c>
    </row>
    <row r="22" spans="1:15" s="13" customFormat="1" ht="17.100000000000001" customHeight="1">
      <c r="A22" s="45">
        <v>4</v>
      </c>
      <c r="B22" s="31" t="s">
        <v>297</v>
      </c>
      <c r="C22" s="32" t="s">
        <v>34</v>
      </c>
      <c r="D22" s="32">
        <v>1998</v>
      </c>
      <c r="E22" s="32"/>
      <c r="F22" s="33" t="s">
        <v>298</v>
      </c>
      <c r="G22" s="39">
        <v>24</v>
      </c>
      <c r="H22" s="32">
        <v>23</v>
      </c>
      <c r="I22" s="32">
        <v>69</v>
      </c>
      <c r="J22" s="32">
        <f>I22/2</f>
        <v>34.5</v>
      </c>
      <c r="K22" s="39">
        <f>H22+J22</f>
        <v>57.5</v>
      </c>
      <c r="L22" s="39">
        <f t="shared" ref="L22" si="1">K22*1</f>
        <v>57.5</v>
      </c>
      <c r="M22" s="32">
        <v>14</v>
      </c>
      <c r="N22" s="32"/>
      <c r="O22" s="32" t="s">
        <v>35</v>
      </c>
    </row>
    <row r="23" spans="1:15" s="13" customFormat="1" ht="17.100000000000001" customHeight="1">
      <c r="A23" s="45">
        <v>5</v>
      </c>
      <c r="B23" s="31"/>
      <c r="C23" s="32"/>
      <c r="D23" s="32"/>
      <c r="E23" s="32"/>
      <c r="F23" s="33"/>
      <c r="G23" s="39"/>
      <c r="H23" s="32"/>
      <c r="I23" s="32"/>
      <c r="J23" s="32"/>
      <c r="K23" s="39"/>
      <c r="L23" s="39"/>
      <c r="M23" s="32"/>
      <c r="N23" s="32"/>
      <c r="O23" s="32"/>
    </row>
    <row r="24" spans="1:15" ht="15">
      <c r="A24" s="210" t="s">
        <v>48</v>
      </c>
      <c r="B24" s="210"/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</row>
    <row r="25" spans="1:15" ht="15">
      <c r="A25" s="45">
        <v>1</v>
      </c>
      <c r="B25" s="38" t="s">
        <v>78</v>
      </c>
      <c r="C25" s="39" t="s">
        <v>36</v>
      </c>
      <c r="D25" s="39">
        <v>2000</v>
      </c>
      <c r="E25" s="39" t="s">
        <v>217</v>
      </c>
      <c r="F25" s="40">
        <v>72.8</v>
      </c>
      <c r="G25" s="39">
        <v>24</v>
      </c>
      <c r="H25" s="39">
        <v>123</v>
      </c>
      <c r="I25" s="39">
        <v>197</v>
      </c>
      <c r="J25" s="32">
        <f>I25/2</f>
        <v>98.5</v>
      </c>
      <c r="K25" s="39">
        <f>H25+J25</f>
        <v>221.5</v>
      </c>
      <c r="L25" s="39">
        <f t="shared" si="0"/>
        <v>221.5</v>
      </c>
      <c r="M25" s="39">
        <v>20</v>
      </c>
      <c r="N25" s="39">
        <v>1</v>
      </c>
      <c r="O25" s="39" t="s">
        <v>37</v>
      </c>
    </row>
    <row r="26" spans="1:15" ht="15">
      <c r="A26" s="45">
        <v>2</v>
      </c>
      <c r="B26" s="31" t="s">
        <v>45</v>
      </c>
      <c r="C26" s="32" t="s">
        <v>46</v>
      </c>
      <c r="D26" s="32">
        <v>1999</v>
      </c>
      <c r="E26" s="32">
        <v>1</v>
      </c>
      <c r="F26" s="33">
        <v>72.5</v>
      </c>
      <c r="G26" s="32">
        <v>24</v>
      </c>
      <c r="H26" s="32">
        <v>92</v>
      </c>
      <c r="I26" s="32">
        <v>115</v>
      </c>
      <c r="J26" s="32">
        <f>I26/2</f>
        <v>57.5</v>
      </c>
      <c r="K26" s="39">
        <f>H26+J26</f>
        <v>149.5</v>
      </c>
      <c r="L26" s="39">
        <f t="shared" si="0"/>
        <v>149.5</v>
      </c>
      <c r="M26" s="32">
        <v>18</v>
      </c>
      <c r="N26" s="32">
        <v>1</v>
      </c>
      <c r="O26" s="32" t="s">
        <v>47</v>
      </c>
    </row>
    <row r="27" spans="1:15" ht="15">
      <c r="A27" s="45">
        <v>3</v>
      </c>
      <c r="B27" s="31" t="s">
        <v>260</v>
      </c>
      <c r="C27" s="32" t="s">
        <v>261</v>
      </c>
      <c r="D27" s="32">
        <v>1999</v>
      </c>
      <c r="E27" s="32"/>
      <c r="F27" s="33">
        <v>68.7</v>
      </c>
      <c r="G27" s="32">
        <v>24</v>
      </c>
      <c r="H27" s="32">
        <v>44</v>
      </c>
      <c r="I27" s="32">
        <v>68</v>
      </c>
      <c r="J27" s="32">
        <f>I27/2</f>
        <v>34</v>
      </c>
      <c r="K27" s="39">
        <f>H27+J27</f>
        <v>78</v>
      </c>
      <c r="L27" s="39">
        <f t="shared" si="0"/>
        <v>78</v>
      </c>
      <c r="M27" s="32">
        <v>16</v>
      </c>
      <c r="N27" s="32">
        <v>3</v>
      </c>
      <c r="O27" s="32" t="s">
        <v>264</v>
      </c>
    </row>
    <row r="28" spans="1:15" ht="15">
      <c r="A28" s="45">
        <v>4</v>
      </c>
      <c r="B28" s="38" t="s">
        <v>245</v>
      </c>
      <c r="C28" s="39" t="s">
        <v>32</v>
      </c>
      <c r="D28" s="39">
        <v>1999</v>
      </c>
      <c r="E28" s="39"/>
      <c r="F28" s="40">
        <v>69</v>
      </c>
      <c r="G28" s="39">
        <v>24</v>
      </c>
      <c r="H28" s="39">
        <v>34</v>
      </c>
      <c r="I28" s="39">
        <v>62</v>
      </c>
      <c r="J28" s="32">
        <f>I28/2</f>
        <v>31</v>
      </c>
      <c r="K28" s="39">
        <f>H28+J28</f>
        <v>65</v>
      </c>
      <c r="L28" s="39">
        <f t="shared" si="0"/>
        <v>65</v>
      </c>
      <c r="M28" s="39">
        <v>15</v>
      </c>
      <c r="N28" s="39"/>
      <c r="O28" s="39" t="s">
        <v>33</v>
      </c>
    </row>
    <row r="29" spans="1:15" ht="15">
      <c r="A29" s="45">
        <v>5</v>
      </c>
      <c r="B29" s="38" t="s">
        <v>195</v>
      </c>
      <c r="C29" s="39" t="s">
        <v>60</v>
      </c>
      <c r="D29" s="39" t="s">
        <v>148</v>
      </c>
      <c r="E29" s="39"/>
      <c r="F29" s="40">
        <v>72.3</v>
      </c>
      <c r="G29" s="39">
        <v>24</v>
      </c>
      <c r="H29" s="39">
        <v>13</v>
      </c>
      <c r="I29" s="39">
        <v>34</v>
      </c>
      <c r="J29" s="32">
        <f>I29/2</f>
        <v>17</v>
      </c>
      <c r="K29" s="39">
        <f>H29+J29</f>
        <v>30</v>
      </c>
      <c r="L29" s="39">
        <f t="shared" si="0"/>
        <v>30</v>
      </c>
      <c r="M29" s="39">
        <v>14</v>
      </c>
      <c r="N29" s="39"/>
      <c r="O29" s="39" t="s">
        <v>61</v>
      </c>
    </row>
    <row r="30" spans="1:15" ht="15">
      <c r="A30" s="128"/>
      <c r="B30" s="118"/>
      <c r="C30" s="127"/>
      <c r="D30" s="127"/>
      <c r="E30" s="127"/>
      <c r="F30" s="119"/>
      <c r="G30" s="127"/>
      <c r="H30" s="127"/>
      <c r="I30" s="127"/>
      <c r="J30" s="127"/>
      <c r="K30" s="115"/>
      <c r="L30" s="115"/>
      <c r="M30" s="127"/>
      <c r="N30" s="127"/>
      <c r="O30" s="127"/>
    </row>
    <row r="31" spans="1:15" ht="15">
      <c r="A31" s="211" t="s">
        <v>51</v>
      </c>
      <c r="B31" s="211"/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</row>
    <row r="32" spans="1:15" ht="15">
      <c r="A32" s="29">
        <v>1</v>
      </c>
      <c r="B32" s="31" t="s">
        <v>54</v>
      </c>
      <c r="C32" s="32" t="s">
        <v>46</v>
      </c>
      <c r="D32" s="32">
        <v>1998</v>
      </c>
      <c r="E32" s="32">
        <v>1</v>
      </c>
      <c r="F32" s="33">
        <v>107.5</v>
      </c>
      <c r="G32" s="32">
        <v>24</v>
      </c>
      <c r="H32" s="32">
        <v>140</v>
      </c>
      <c r="I32" s="32">
        <v>113</v>
      </c>
      <c r="J32" s="32">
        <f t="shared" ref="J32:J38" si="2">I32/2</f>
        <v>56.5</v>
      </c>
      <c r="K32" s="39">
        <f t="shared" ref="K32:K38" si="3">H32+J32</f>
        <v>196.5</v>
      </c>
      <c r="L32" s="39">
        <f t="shared" ref="L32:L39" si="4">K32*1</f>
        <v>196.5</v>
      </c>
      <c r="M32" s="32">
        <v>20</v>
      </c>
      <c r="N32" s="32">
        <v>1</v>
      </c>
      <c r="O32" s="32" t="s">
        <v>47</v>
      </c>
    </row>
    <row r="33" spans="1:15" ht="15">
      <c r="A33" s="29">
        <v>2</v>
      </c>
      <c r="B33" s="38" t="s">
        <v>49</v>
      </c>
      <c r="C33" s="39" t="s">
        <v>36</v>
      </c>
      <c r="D33" s="39">
        <v>1998</v>
      </c>
      <c r="E33" s="39">
        <v>1</v>
      </c>
      <c r="F33" s="40">
        <v>78.5</v>
      </c>
      <c r="G33" s="39">
        <v>24</v>
      </c>
      <c r="H33" s="39">
        <v>91</v>
      </c>
      <c r="I33" s="39">
        <v>175</v>
      </c>
      <c r="J33" s="32">
        <f t="shared" si="2"/>
        <v>87.5</v>
      </c>
      <c r="K33" s="39">
        <f t="shared" si="3"/>
        <v>178.5</v>
      </c>
      <c r="L33" s="39">
        <f t="shared" si="4"/>
        <v>178.5</v>
      </c>
      <c r="M33" s="39">
        <v>18</v>
      </c>
      <c r="N33" s="39">
        <v>1</v>
      </c>
      <c r="O33" s="39" t="s">
        <v>37</v>
      </c>
    </row>
    <row r="34" spans="1:15" ht="15">
      <c r="A34" s="29">
        <v>3</v>
      </c>
      <c r="B34" s="38" t="s">
        <v>50</v>
      </c>
      <c r="C34" s="39" t="s">
        <v>34</v>
      </c>
      <c r="D34" s="39">
        <v>1998</v>
      </c>
      <c r="E34" s="39"/>
      <c r="F34" s="40">
        <v>79</v>
      </c>
      <c r="G34" s="39">
        <v>24</v>
      </c>
      <c r="H34" s="39">
        <v>80</v>
      </c>
      <c r="I34" s="39">
        <v>114</v>
      </c>
      <c r="J34" s="32">
        <f t="shared" si="2"/>
        <v>57</v>
      </c>
      <c r="K34" s="39">
        <f t="shared" si="3"/>
        <v>137</v>
      </c>
      <c r="L34" s="39">
        <f t="shared" si="4"/>
        <v>137</v>
      </c>
      <c r="M34" s="39">
        <v>16</v>
      </c>
      <c r="N34" s="39">
        <v>2</v>
      </c>
      <c r="O34" s="39" t="s">
        <v>35</v>
      </c>
    </row>
    <row r="35" spans="1:15" ht="15">
      <c r="A35" s="46">
        <v>4</v>
      </c>
      <c r="B35" s="31" t="s">
        <v>53</v>
      </c>
      <c r="C35" s="32" t="s">
        <v>29</v>
      </c>
      <c r="D35" s="32">
        <v>1999</v>
      </c>
      <c r="E35" s="32"/>
      <c r="F35" s="33">
        <v>77.3</v>
      </c>
      <c r="G35" s="32">
        <v>24</v>
      </c>
      <c r="H35" s="32">
        <v>71</v>
      </c>
      <c r="I35" s="32">
        <v>111</v>
      </c>
      <c r="J35" s="32">
        <f t="shared" si="2"/>
        <v>55.5</v>
      </c>
      <c r="K35" s="39">
        <f t="shared" si="3"/>
        <v>126.5</v>
      </c>
      <c r="L35" s="39">
        <f t="shared" si="4"/>
        <v>126.5</v>
      </c>
      <c r="M35" s="32">
        <v>15</v>
      </c>
      <c r="N35" s="32">
        <v>2</v>
      </c>
      <c r="O35" s="32" t="s">
        <v>40</v>
      </c>
    </row>
    <row r="36" spans="1:15" ht="15">
      <c r="A36" s="46">
        <v>5</v>
      </c>
      <c r="B36" s="31" t="s">
        <v>188</v>
      </c>
      <c r="C36" s="36" t="s">
        <v>29</v>
      </c>
      <c r="D36" s="36">
        <v>1999</v>
      </c>
      <c r="E36" s="36"/>
      <c r="F36" s="36">
        <v>77</v>
      </c>
      <c r="G36" s="36">
        <v>24</v>
      </c>
      <c r="H36" s="36">
        <v>70</v>
      </c>
      <c r="I36" s="36">
        <v>110</v>
      </c>
      <c r="J36" s="32">
        <f t="shared" si="2"/>
        <v>55</v>
      </c>
      <c r="K36" s="39">
        <f t="shared" si="3"/>
        <v>125</v>
      </c>
      <c r="L36" s="39">
        <f t="shared" si="4"/>
        <v>125</v>
      </c>
      <c r="M36" s="39">
        <v>14</v>
      </c>
      <c r="N36" s="36">
        <v>2</v>
      </c>
      <c r="O36" s="32" t="s">
        <v>40</v>
      </c>
    </row>
    <row r="37" spans="1:15" ht="15">
      <c r="A37" s="29">
        <v>6</v>
      </c>
      <c r="B37" s="31" t="s">
        <v>246</v>
      </c>
      <c r="C37" s="36" t="s">
        <v>32</v>
      </c>
      <c r="D37" s="32">
        <v>1998</v>
      </c>
      <c r="E37" s="32"/>
      <c r="F37" s="33">
        <v>95</v>
      </c>
      <c r="G37" s="32">
        <v>24</v>
      </c>
      <c r="H37" s="32">
        <v>45</v>
      </c>
      <c r="I37" s="32">
        <v>88</v>
      </c>
      <c r="J37" s="32">
        <f t="shared" si="2"/>
        <v>44</v>
      </c>
      <c r="K37" s="39">
        <f t="shared" si="3"/>
        <v>89</v>
      </c>
      <c r="L37" s="39">
        <f t="shared" si="4"/>
        <v>89</v>
      </c>
      <c r="M37" s="32">
        <v>13</v>
      </c>
      <c r="N37" s="32"/>
      <c r="O37" s="36" t="s">
        <v>52</v>
      </c>
    </row>
    <row r="38" spans="1:15" ht="15">
      <c r="A38" s="95">
        <v>7</v>
      </c>
      <c r="B38" s="31" t="s">
        <v>196</v>
      </c>
      <c r="C38" s="32" t="s">
        <v>60</v>
      </c>
      <c r="D38" s="32">
        <v>1998</v>
      </c>
      <c r="E38" s="32">
        <v>3</v>
      </c>
      <c r="F38" s="33">
        <v>98</v>
      </c>
      <c r="G38" s="32">
        <v>24</v>
      </c>
      <c r="H38" s="32">
        <v>20</v>
      </c>
      <c r="I38" s="32">
        <v>102</v>
      </c>
      <c r="J38" s="32">
        <f t="shared" si="2"/>
        <v>51</v>
      </c>
      <c r="K38" s="39">
        <f t="shared" si="3"/>
        <v>71</v>
      </c>
      <c r="L38" s="39">
        <f t="shared" si="4"/>
        <v>71</v>
      </c>
      <c r="M38" s="39">
        <v>12</v>
      </c>
      <c r="N38" s="32"/>
      <c r="O38" s="32" t="s">
        <v>61</v>
      </c>
    </row>
    <row r="39" spans="1:15" ht="15">
      <c r="A39" s="45">
        <v>8</v>
      </c>
      <c r="B39" s="31" t="s">
        <v>282</v>
      </c>
      <c r="C39" s="32" t="s">
        <v>34</v>
      </c>
      <c r="D39" s="32">
        <v>1999</v>
      </c>
      <c r="E39" s="32"/>
      <c r="F39" s="33" t="s">
        <v>304</v>
      </c>
      <c r="G39" s="39">
        <v>24</v>
      </c>
      <c r="H39" s="32">
        <v>25</v>
      </c>
      <c r="I39" s="32">
        <v>60</v>
      </c>
      <c r="J39" s="32">
        <f>I39/2</f>
        <v>30</v>
      </c>
      <c r="K39" s="39">
        <f>H39+J39</f>
        <v>55</v>
      </c>
      <c r="L39" s="39">
        <f t="shared" si="4"/>
        <v>55</v>
      </c>
      <c r="M39" s="32">
        <v>15</v>
      </c>
      <c r="N39" s="32"/>
      <c r="O39" s="32" t="s">
        <v>35</v>
      </c>
    </row>
  </sheetData>
  <sortState ref="B19:O21">
    <sortCondition descending="1" ref="L19:L21"/>
  </sortState>
  <mergeCells count="29">
    <mergeCell ref="A14:O14"/>
    <mergeCell ref="A18:O18"/>
    <mergeCell ref="A24:O24"/>
    <mergeCell ref="A31:O31"/>
    <mergeCell ref="B11:O11"/>
    <mergeCell ref="A12:A13"/>
    <mergeCell ref="B12:B13"/>
    <mergeCell ref="C12:C13"/>
    <mergeCell ref="D12:D13"/>
    <mergeCell ref="E12:E13"/>
    <mergeCell ref="F12:F13"/>
    <mergeCell ref="G12:G13"/>
    <mergeCell ref="H12:H13"/>
    <mergeCell ref="I12:J12"/>
    <mergeCell ref="K12:K13"/>
    <mergeCell ref="L12:L13"/>
    <mergeCell ref="M12:M13"/>
    <mergeCell ref="N12:N13"/>
    <mergeCell ref="O12:O13"/>
    <mergeCell ref="A6:O6"/>
    <mergeCell ref="A7:O7"/>
    <mergeCell ref="A8:O8"/>
    <mergeCell ref="L9:O9"/>
    <mergeCell ref="L10:O10"/>
    <mergeCell ref="A1:O1"/>
    <mergeCell ref="A2:O2"/>
    <mergeCell ref="A3:O3"/>
    <mergeCell ref="A4:O4"/>
    <mergeCell ref="A5:O5"/>
  </mergeCells>
  <pageMargins left="0.25" right="0.25" top="0.75" bottom="0.75" header="0.3" footer="0.3"/>
  <pageSetup paperSize="9" scale="95" firstPageNumber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8"/>
  <sheetViews>
    <sheetView topLeftCell="A22" workbookViewId="0">
      <selection activeCell="Q22" sqref="Q22"/>
    </sheetView>
  </sheetViews>
  <sheetFormatPr defaultRowHeight="12.75"/>
  <cols>
    <col min="1" max="1" width="6.42578125" customWidth="1"/>
    <col min="2" max="2" width="21.42578125" customWidth="1"/>
    <col min="3" max="3" width="13.42578125" customWidth="1"/>
    <col min="4" max="4" width="6.42578125" customWidth="1"/>
    <col min="5" max="5" width="7.7109375" customWidth="1"/>
    <col min="6" max="6" width="10" customWidth="1"/>
    <col min="7" max="7" width="6" customWidth="1"/>
    <col min="8" max="8" width="8.5703125" customWidth="1"/>
    <col min="9" max="10" width="7.140625" customWidth="1"/>
    <col min="11" max="12" width="8.5703125" customWidth="1"/>
    <col min="13" max="13" width="7.85546875" customWidth="1"/>
    <col min="14" max="14" width="9.85546875" customWidth="1"/>
    <col min="15" max="15" width="17.140625" customWidth="1"/>
  </cols>
  <sheetData>
    <row r="1" spans="1:16" ht="15">
      <c r="A1" s="203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</row>
    <row r="2" spans="1:16" ht="15">
      <c r="A2" s="203" t="s">
        <v>155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</row>
    <row r="3" spans="1:16" ht="15">
      <c r="A3" s="204" t="s">
        <v>1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</row>
    <row r="4" spans="1:16" ht="15">
      <c r="A4" s="203" t="s">
        <v>55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</row>
    <row r="5" spans="1:16" ht="15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</row>
    <row r="6" spans="1:16" ht="20.25">
      <c r="A6" s="208" t="s">
        <v>3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</row>
    <row r="7" spans="1:16" ht="15">
      <c r="A7" s="203" t="s">
        <v>8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</row>
    <row r="8" spans="1:16" ht="15">
      <c r="A8" s="203" t="s">
        <v>68</v>
      </c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</row>
    <row r="9" spans="1:16" ht="15">
      <c r="A9" s="8" t="s">
        <v>10</v>
      </c>
      <c r="B9" s="9"/>
      <c r="C9" s="9"/>
      <c r="D9" s="9"/>
      <c r="E9" s="9"/>
      <c r="F9" s="9"/>
      <c r="G9" s="9"/>
      <c r="H9" s="9"/>
      <c r="I9" s="9"/>
      <c r="J9" s="9"/>
      <c r="K9" s="209" t="s">
        <v>11</v>
      </c>
      <c r="L9" s="209"/>
      <c r="M9" s="209"/>
      <c r="N9" s="209"/>
      <c r="O9" s="209"/>
    </row>
    <row r="10" spans="1:16" ht="15">
      <c r="A10" s="11" t="s">
        <v>154</v>
      </c>
      <c r="B10" s="9"/>
      <c r="C10" s="9"/>
      <c r="D10" s="9"/>
      <c r="E10" s="9"/>
      <c r="F10" s="9"/>
      <c r="G10" s="9"/>
      <c r="H10" s="9"/>
      <c r="I10" s="9"/>
      <c r="J10" s="9"/>
      <c r="K10" s="209" t="s">
        <v>69</v>
      </c>
      <c r="L10" s="209"/>
      <c r="M10" s="209"/>
      <c r="N10" s="209"/>
      <c r="O10" s="209"/>
    </row>
    <row r="11" spans="1:16" ht="15">
      <c r="A11" s="1"/>
      <c r="B11" s="9"/>
      <c r="C11" s="9"/>
      <c r="D11" s="9"/>
      <c r="E11" s="9"/>
      <c r="F11" s="9"/>
      <c r="G11" s="9"/>
      <c r="H11" s="9"/>
      <c r="I11" s="9"/>
      <c r="J11" s="9"/>
      <c r="K11" s="1"/>
      <c r="L11" s="1"/>
      <c r="M11" s="1"/>
      <c r="N11" s="1"/>
      <c r="O11" s="1"/>
    </row>
    <row r="12" spans="1:16" ht="14.25">
      <c r="A12" s="207" t="s">
        <v>13</v>
      </c>
      <c r="B12" s="212" t="s">
        <v>14</v>
      </c>
      <c r="C12" s="212" t="s">
        <v>15</v>
      </c>
      <c r="D12" s="206" t="s">
        <v>16</v>
      </c>
      <c r="E12" s="206" t="s">
        <v>17</v>
      </c>
      <c r="F12" s="206" t="s">
        <v>18</v>
      </c>
      <c r="G12" s="206" t="s">
        <v>19</v>
      </c>
      <c r="H12" s="212" t="s">
        <v>20</v>
      </c>
      <c r="I12" s="212" t="s">
        <v>21</v>
      </c>
      <c r="J12" s="212"/>
      <c r="K12" s="206" t="s">
        <v>22</v>
      </c>
      <c r="L12" s="206" t="s">
        <v>23</v>
      </c>
      <c r="M12" s="206" t="s">
        <v>24</v>
      </c>
      <c r="N12" s="206" t="s">
        <v>25</v>
      </c>
      <c r="O12" s="207" t="s">
        <v>26</v>
      </c>
    </row>
    <row r="13" spans="1:16" ht="30">
      <c r="A13" s="207"/>
      <c r="B13" s="212"/>
      <c r="C13" s="212"/>
      <c r="D13" s="206"/>
      <c r="E13" s="206"/>
      <c r="F13" s="206"/>
      <c r="G13" s="206"/>
      <c r="H13" s="212"/>
      <c r="I13" s="102" t="s">
        <v>27</v>
      </c>
      <c r="J13" s="101" t="s">
        <v>28</v>
      </c>
      <c r="K13" s="206"/>
      <c r="L13" s="206"/>
      <c r="M13" s="206"/>
      <c r="N13" s="206"/>
      <c r="O13" s="207"/>
    </row>
    <row r="14" spans="1:16" ht="15">
      <c r="A14" s="211" t="s">
        <v>218</v>
      </c>
      <c r="B14" s="211"/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</row>
    <row r="15" spans="1:16" ht="15">
      <c r="A15" s="29">
        <v>1</v>
      </c>
      <c r="B15" s="67" t="s">
        <v>235</v>
      </c>
      <c r="C15" s="36" t="s">
        <v>34</v>
      </c>
      <c r="D15" s="32">
        <v>2002</v>
      </c>
      <c r="E15" s="32"/>
      <c r="F15" s="33">
        <v>47.5</v>
      </c>
      <c r="G15" s="32">
        <v>16</v>
      </c>
      <c r="H15" s="32">
        <v>24</v>
      </c>
      <c r="I15" s="32">
        <v>73</v>
      </c>
      <c r="J15" s="32">
        <f>I15/2</f>
        <v>36.5</v>
      </c>
      <c r="K15" s="32">
        <f>H15+J15</f>
        <v>60.5</v>
      </c>
      <c r="L15" s="32">
        <f>K15*1</f>
        <v>60.5</v>
      </c>
      <c r="M15" s="32">
        <v>20</v>
      </c>
      <c r="N15" s="32" t="s">
        <v>157</v>
      </c>
      <c r="O15" s="36" t="s">
        <v>62</v>
      </c>
    </row>
    <row r="16" spans="1:16" ht="15">
      <c r="A16" s="29">
        <v>1</v>
      </c>
      <c r="B16" s="183" t="s">
        <v>345</v>
      </c>
      <c r="C16" s="184" t="s">
        <v>60</v>
      </c>
      <c r="D16" s="184">
        <v>2002</v>
      </c>
      <c r="E16" s="184"/>
      <c r="F16" s="185">
        <v>40.299999999999997</v>
      </c>
      <c r="G16" s="184">
        <v>16</v>
      </c>
      <c r="H16" s="184">
        <v>21</v>
      </c>
      <c r="I16" s="184">
        <v>68</v>
      </c>
      <c r="J16" s="184">
        <f>I16/2</f>
        <v>34</v>
      </c>
      <c r="K16" s="184">
        <f>H16+J16</f>
        <v>55</v>
      </c>
      <c r="L16" s="184">
        <f t="shared" ref="L16" si="0">K16*1</f>
        <v>55</v>
      </c>
      <c r="M16" s="184">
        <v>17</v>
      </c>
      <c r="N16" s="184"/>
      <c r="O16" s="187" t="s">
        <v>61</v>
      </c>
      <c r="P16" s="188"/>
    </row>
    <row r="17" spans="1:16" ht="15">
      <c r="A17" s="29">
        <v>2</v>
      </c>
      <c r="B17" s="183" t="s">
        <v>346</v>
      </c>
      <c r="C17" s="184" t="s">
        <v>32</v>
      </c>
      <c r="D17" s="184">
        <v>2000</v>
      </c>
      <c r="E17" s="184"/>
      <c r="F17" s="185">
        <v>47.5</v>
      </c>
      <c r="G17" s="184">
        <v>16</v>
      </c>
      <c r="H17" s="184">
        <v>30</v>
      </c>
      <c r="I17" s="184">
        <v>70</v>
      </c>
      <c r="J17" s="184">
        <f>I17/2</f>
        <v>35</v>
      </c>
      <c r="K17" s="184">
        <f>H17+J17</f>
        <v>65</v>
      </c>
      <c r="L17" s="184">
        <f>K17*1</f>
        <v>65</v>
      </c>
      <c r="M17" s="184">
        <v>15</v>
      </c>
      <c r="N17" s="184" t="s">
        <v>149</v>
      </c>
      <c r="O17" s="187" t="s">
        <v>33</v>
      </c>
      <c r="P17" s="188"/>
    </row>
    <row r="18" spans="1:16" ht="15">
      <c r="A18" s="211" t="s">
        <v>63</v>
      </c>
      <c r="B18" s="211"/>
      <c r="C18" s="211"/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</row>
    <row r="19" spans="1:16" ht="15">
      <c r="A19" s="29">
        <v>1</v>
      </c>
      <c r="B19" s="67" t="s">
        <v>242</v>
      </c>
      <c r="C19" s="32" t="s">
        <v>58</v>
      </c>
      <c r="D19" s="32">
        <v>2002</v>
      </c>
      <c r="E19" s="32" t="s">
        <v>148</v>
      </c>
      <c r="F19" s="108">
        <v>52</v>
      </c>
      <c r="G19" s="32">
        <v>16</v>
      </c>
      <c r="H19" s="32">
        <v>109</v>
      </c>
      <c r="I19" s="32">
        <v>232</v>
      </c>
      <c r="J19" s="32">
        <f t="shared" ref="J19:J26" si="1">I19/2</f>
        <v>116</v>
      </c>
      <c r="K19" s="32">
        <f t="shared" ref="K19:K26" si="2">H19+J19</f>
        <v>225</v>
      </c>
      <c r="L19" s="32">
        <f>K19*1</f>
        <v>225</v>
      </c>
      <c r="M19" s="32">
        <v>20</v>
      </c>
      <c r="N19" s="32" t="s">
        <v>194</v>
      </c>
      <c r="O19" s="32" t="s">
        <v>59</v>
      </c>
    </row>
    <row r="20" spans="1:16" ht="15">
      <c r="A20" s="29">
        <v>2</v>
      </c>
      <c r="B20" s="67" t="s">
        <v>227</v>
      </c>
      <c r="C20" s="32" t="s">
        <v>56</v>
      </c>
      <c r="D20" s="32">
        <v>2002</v>
      </c>
      <c r="E20" s="32" t="s">
        <v>148</v>
      </c>
      <c r="F20" s="33">
        <v>52.8</v>
      </c>
      <c r="G20" s="32">
        <v>16</v>
      </c>
      <c r="H20" s="32">
        <v>105</v>
      </c>
      <c r="I20" s="32">
        <v>91</v>
      </c>
      <c r="J20" s="32">
        <f t="shared" si="1"/>
        <v>45.5</v>
      </c>
      <c r="K20" s="32">
        <f t="shared" si="2"/>
        <v>150.5</v>
      </c>
      <c r="L20" s="32">
        <f>K20*1</f>
        <v>150.5</v>
      </c>
      <c r="M20" s="32">
        <v>18</v>
      </c>
      <c r="N20" s="32" t="s">
        <v>194</v>
      </c>
      <c r="O20" s="32" t="s">
        <v>57</v>
      </c>
    </row>
    <row r="21" spans="1:16" ht="15">
      <c r="A21" s="29">
        <v>3</v>
      </c>
      <c r="B21" s="67" t="s">
        <v>224</v>
      </c>
      <c r="C21" s="32" t="s">
        <v>32</v>
      </c>
      <c r="D21" s="32">
        <v>2000</v>
      </c>
      <c r="E21" s="32"/>
      <c r="F21" s="33">
        <v>52.3</v>
      </c>
      <c r="G21" s="32">
        <v>24</v>
      </c>
      <c r="H21" s="32">
        <v>30</v>
      </c>
      <c r="I21" s="32">
        <v>54</v>
      </c>
      <c r="J21" s="32">
        <f t="shared" si="1"/>
        <v>27</v>
      </c>
      <c r="K21" s="32">
        <f t="shared" si="2"/>
        <v>57</v>
      </c>
      <c r="L21" s="32">
        <f>K21*2</f>
        <v>114</v>
      </c>
      <c r="M21" s="32">
        <v>16</v>
      </c>
      <c r="N21" s="32" t="s">
        <v>197</v>
      </c>
      <c r="O21" s="32" t="s">
        <v>247</v>
      </c>
    </row>
    <row r="22" spans="1:16" ht="15">
      <c r="A22" s="29">
        <v>4</v>
      </c>
      <c r="B22" s="67" t="s">
        <v>225</v>
      </c>
      <c r="C22" s="32" t="s">
        <v>60</v>
      </c>
      <c r="D22" s="32">
        <v>2001</v>
      </c>
      <c r="E22" s="32" t="s">
        <v>157</v>
      </c>
      <c r="F22" s="33">
        <v>52.8</v>
      </c>
      <c r="G22" s="32">
        <v>16</v>
      </c>
      <c r="H22" s="32">
        <v>26</v>
      </c>
      <c r="I22" s="32">
        <v>106</v>
      </c>
      <c r="J22" s="32">
        <f t="shared" si="1"/>
        <v>53</v>
      </c>
      <c r="K22" s="32">
        <f t="shared" si="2"/>
        <v>79</v>
      </c>
      <c r="L22" s="32">
        <f>K22*1</f>
        <v>79</v>
      </c>
      <c r="M22" s="32">
        <v>15</v>
      </c>
      <c r="N22" s="32" t="s">
        <v>157</v>
      </c>
      <c r="O22" s="32" t="s">
        <v>61</v>
      </c>
    </row>
    <row r="23" spans="1:16" ht="31.5" customHeight="1">
      <c r="A23" s="29">
        <v>5</v>
      </c>
      <c r="B23" s="67" t="s">
        <v>222</v>
      </c>
      <c r="C23" s="36" t="s">
        <v>58</v>
      </c>
      <c r="D23" s="36">
        <v>2000</v>
      </c>
      <c r="E23" s="36" t="s">
        <v>148</v>
      </c>
      <c r="F23" s="47">
        <v>48.7</v>
      </c>
      <c r="G23" s="36">
        <v>24</v>
      </c>
      <c r="H23" s="36">
        <v>13</v>
      </c>
      <c r="I23" s="36">
        <v>45</v>
      </c>
      <c r="J23" s="36">
        <f t="shared" si="1"/>
        <v>22.5</v>
      </c>
      <c r="K23" s="36">
        <f t="shared" si="2"/>
        <v>35.5</v>
      </c>
      <c r="L23" s="36">
        <f>K23*2</f>
        <v>71</v>
      </c>
      <c r="M23" s="36">
        <v>14</v>
      </c>
      <c r="N23" s="36" t="s">
        <v>157</v>
      </c>
      <c r="O23" s="48" t="s">
        <v>243</v>
      </c>
    </row>
    <row r="24" spans="1:16" ht="17.25" customHeight="1">
      <c r="A24" s="46">
        <v>6</v>
      </c>
      <c r="B24" s="67" t="s">
        <v>231</v>
      </c>
      <c r="C24" s="32" t="s">
        <v>36</v>
      </c>
      <c r="D24" s="32">
        <v>2001</v>
      </c>
      <c r="E24" s="32" t="s">
        <v>197</v>
      </c>
      <c r="F24" s="33">
        <v>53</v>
      </c>
      <c r="G24" s="32">
        <v>16</v>
      </c>
      <c r="H24" s="32">
        <v>27</v>
      </c>
      <c r="I24" s="32">
        <v>67</v>
      </c>
      <c r="J24" s="32">
        <f t="shared" si="1"/>
        <v>33.5</v>
      </c>
      <c r="K24" s="32">
        <f t="shared" si="2"/>
        <v>60.5</v>
      </c>
      <c r="L24" s="32">
        <f>K24*1</f>
        <v>60.5</v>
      </c>
      <c r="M24" s="32">
        <v>13</v>
      </c>
      <c r="N24" s="32" t="s">
        <v>157</v>
      </c>
      <c r="O24" s="32" t="s">
        <v>37</v>
      </c>
    </row>
    <row r="25" spans="1:16" ht="17.25" customHeight="1">
      <c r="A25" s="46">
        <v>7</v>
      </c>
      <c r="B25" s="112" t="s">
        <v>220</v>
      </c>
      <c r="C25" s="32" t="s">
        <v>58</v>
      </c>
      <c r="D25" s="32">
        <v>2000</v>
      </c>
      <c r="E25" s="32" t="s">
        <v>289</v>
      </c>
      <c r="F25" s="33">
        <v>53</v>
      </c>
      <c r="G25" s="32">
        <v>24</v>
      </c>
      <c r="H25" s="32">
        <v>21</v>
      </c>
      <c r="I25" s="32">
        <v>30</v>
      </c>
      <c r="J25" s="32">
        <f t="shared" si="1"/>
        <v>15</v>
      </c>
      <c r="K25" s="32">
        <f t="shared" si="2"/>
        <v>36</v>
      </c>
      <c r="L25" s="32">
        <v>72</v>
      </c>
      <c r="M25" s="32">
        <v>12</v>
      </c>
      <c r="N25" s="32"/>
      <c r="O25" s="32" t="s">
        <v>59</v>
      </c>
    </row>
    <row r="26" spans="1:16" ht="15">
      <c r="A26" s="29">
        <v>8</v>
      </c>
      <c r="B26" s="112" t="s">
        <v>290</v>
      </c>
      <c r="C26" s="32" t="s">
        <v>34</v>
      </c>
      <c r="D26" s="32">
        <v>2000</v>
      </c>
      <c r="E26" s="32" t="s">
        <v>291</v>
      </c>
      <c r="F26" s="32">
        <v>53</v>
      </c>
      <c r="G26" s="32">
        <v>16</v>
      </c>
      <c r="H26" s="32">
        <v>30</v>
      </c>
      <c r="I26" s="32">
        <v>80</v>
      </c>
      <c r="J26" s="32">
        <f t="shared" si="1"/>
        <v>40</v>
      </c>
      <c r="K26" s="32">
        <f t="shared" si="2"/>
        <v>70</v>
      </c>
      <c r="L26" s="32">
        <v>70</v>
      </c>
      <c r="M26" s="32">
        <v>12</v>
      </c>
      <c r="N26" s="30"/>
      <c r="O26" s="36" t="s">
        <v>35</v>
      </c>
    </row>
    <row r="27" spans="1:16" ht="15">
      <c r="A27" s="211" t="s">
        <v>66</v>
      </c>
      <c r="B27" s="211"/>
      <c r="C27" s="211"/>
      <c r="D27" s="211"/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1"/>
    </row>
    <row r="28" spans="1:16" ht="15">
      <c r="A28" s="29">
        <v>1</v>
      </c>
      <c r="B28" s="67" t="s">
        <v>239</v>
      </c>
      <c r="C28" s="32" t="s">
        <v>46</v>
      </c>
      <c r="D28" s="32">
        <v>2002</v>
      </c>
      <c r="E28" s="32"/>
      <c r="F28" s="33">
        <v>57.9</v>
      </c>
      <c r="G28" s="106">
        <v>16</v>
      </c>
      <c r="H28" s="32">
        <v>104</v>
      </c>
      <c r="I28" s="32">
        <v>175</v>
      </c>
      <c r="J28" s="32">
        <f t="shared" ref="J28:J38" si="3">I28/2</f>
        <v>87.5</v>
      </c>
      <c r="K28" s="32">
        <f t="shared" ref="K28:K38" si="4">H28+J28</f>
        <v>191.5</v>
      </c>
      <c r="L28" s="32">
        <f t="shared" ref="L28:L38" si="5">K28*1</f>
        <v>191.5</v>
      </c>
      <c r="M28" s="32">
        <v>20</v>
      </c>
      <c r="N28" s="32" t="s">
        <v>194</v>
      </c>
      <c r="O28" s="32" t="s">
        <v>47</v>
      </c>
    </row>
    <row r="29" spans="1:16" ht="15">
      <c r="A29" s="29">
        <v>2</v>
      </c>
      <c r="B29" s="113" t="s">
        <v>219</v>
      </c>
      <c r="C29" s="32" t="s">
        <v>56</v>
      </c>
      <c r="D29" s="32">
        <v>2001</v>
      </c>
      <c r="E29" s="32" t="s">
        <v>194</v>
      </c>
      <c r="F29" s="32">
        <v>54.5</v>
      </c>
      <c r="G29" s="32">
        <v>16</v>
      </c>
      <c r="H29" s="32">
        <v>89</v>
      </c>
      <c r="I29" s="32">
        <v>134</v>
      </c>
      <c r="J29" s="32">
        <f t="shared" si="3"/>
        <v>67</v>
      </c>
      <c r="K29" s="32">
        <f t="shared" si="4"/>
        <v>156</v>
      </c>
      <c r="L29" s="32">
        <f t="shared" si="5"/>
        <v>156</v>
      </c>
      <c r="M29" s="32">
        <v>18</v>
      </c>
      <c r="N29" s="32" t="s">
        <v>194</v>
      </c>
      <c r="O29" s="32" t="s">
        <v>57</v>
      </c>
    </row>
    <row r="30" spans="1:16" ht="15">
      <c r="A30" s="29">
        <v>3</v>
      </c>
      <c r="B30" s="113" t="s">
        <v>238</v>
      </c>
      <c r="C30" s="32" t="s">
        <v>46</v>
      </c>
      <c r="D30" s="32">
        <v>2000</v>
      </c>
      <c r="E30" s="32"/>
      <c r="F30" s="32">
        <v>57.9</v>
      </c>
      <c r="G30" s="32">
        <v>16</v>
      </c>
      <c r="H30" s="32">
        <v>92</v>
      </c>
      <c r="I30" s="32">
        <v>120</v>
      </c>
      <c r="J30" s="32">
        <f t="shared" si="3"/>
        <v>60</v>
      </c>
      <c r="K30" s="32">
        <f t="shared" si="4"/>
        <v>152</v>
      </c>
      <c r="L30" s="32">
        <f t="shared" si="5"/>
        <v>152</v>
      </c>
      <c r="M30" s="32">
        <v>16</v>
      </c>
      <c r="N30" s="32" t="s">
        <v>194</v>
      </c>
      <c r="O30" s="32" t="s">
        <v>47</v>
      </c>
    </row>
    <row r="31" spans="1:16" ht="15">
      <c r="A31" s="29">
        <v>4</v>
      </c>
      <c r="B31" s="67" t="s">
        <v>228</v>
      </c>
      <c r="C31" s="32" t="s">
        <v>56</v>
      </c>
      <c r="D31" s="32">
        <v>2001</v>
      </c>
      <c r="E31" s="32"/>
      <c r="F31" s="33">
        <v>55</v>
      </c>
      <c r="G31" s="32">
        <v>16</v>
      </c>
      <c r="H31" s="32">
        <v>58</v>
      </c>
      <c r="I31" s="32">
        <v>110</v>
      </c>
      <c r="J31" s="32">
        <f t="shared" si="3"/>
        <v>55</v>
      </c>
      <c r="K31" s="32">
        <f t="shared" si="4"/>
        <v>113</v>
      </c>
      <c r="L31" s="32">
        <f t="shared" si="5"/>
        <v>113</v>
      </c>
      <c r="M31" s="32">
        <v>15</v>
      </c>
      <c r="N31" s="32" t="s">
        <v>197</v>
      </c>
      <c r="O31" s="32" t="s">
        <v>57</v>
      </c>
    </row>
    <row r="32" spans="1:16" ht="15">
      <c r="A32" s="29">
        <v>5</v>
      </c>
      <c r="B32" s="67" t="s">
        <v>240</v>
      </c>
      <c r="C32" s="32" t="s">
        <v>46</v>
      </c>
      <c r="D32" s="32">
        <v>2002</v>
      </c>
      <c r="E32" s="32"/>
      <c r="F32" s="33">
        <v>56</v>
      </c>
      <c r="G32" s="32">
        <v>16</v>
      </c>
      <c r="H32" s="32">
        <v>55</v>
      </c>
      <c r="I32" s="32">
        <v>100</v>
      </c>
      <c r="J32" s="32">
        <f t="shared" si="3"/>
        <v>50</v>
      </c>
      <c r="K32" s="32">
        <f t="shared" si="4"/>
        <v>105</v>
      </c>
      <c r="L32" s="32">
        <f t="shared" si="5"/>
        <v>105</v>
      </c>
      <c r="M32" s="32">
        <v>14</v>
      </c>
      <c r="N32" s="32" t="s">
        <v>197</v>
      </c>
      <c r="O32" s="32" t="s">
        <v>47</v>
      </c>
    </row>
    <row r="33" spans="1:15" ht="15">
      <c r="A33" s="29">
        <v>6</v>
      </c>
      <c r="B33" s="67" t="s">
        <v>221</v>
      </c>
      <c r="C33" s="36" t="s">
        <v>29</v>
      </c>
      <c r="D33" s="32">
        <v>2000</v>
      </c>
      <c r="E33" s="32"/>
      <c r="F33" s="33">
        <v>57.5</v>
      </c>
      <c r="G33" s="32">
        <v>16</v>
      </c>
      <c r="H33" s="32">
        <v>41</v>
      </c>
      <c r="I33" s="32">
        <v>90</v>
      </c>
      <c r="J33" s="32">
        <f t="shared" si="3"/>
        <v>45</v>
      </c>
      <c r="K33" s="32">
        <f t="shared" si="4"/>
        <v>86</v>
      </c>
      <c r="L33" s="32">
        <f t="shared" si="5"/>
        <v>86</v>
      </c>
      <c r="M33" s="32">
        <v>13</v>
      </c>
      <c r="N33" s="32" t="s">
        <v>157</v>
      </c>
      <c r="O33" s="36" t="s">
        <v>40</v>
      </c>
    </row>
    <row r="34" spans="1:15" ht="15">
      <c r="A34" s="29">
        <v>7</v>
      </c>
      <c r="B34" s="67" t="s">
        <v>223</v>
      </c>
      <c r="C34" s="32" t="s">
        <v>60</v>
      </c>
      <c r="D34" s="32">
        <v>2000</v>
      </c>
      <c r="E34" s="32"/>
      <c r="F34" s="33">
        <v>57.8</v>
      </c>
      <c r="G34" s="106">
        <v>16</v>
      </c>
      <c r="H34" s="32">
        <v>40</v>
      </c>
      <c r="I34" s="32">
        <v>60</v>
      </c>
      <c r="J34" s="32">
        <f t="shared" si="3"/>
        <v>30</v>
      </c>
      <c r="K34" s="32">
        <f t="shared" si="4"/>
        <v>70</v>
      </c>
      <c r="L34" s="32">
        <f t="shared" si="5"/>
        <v>70</v>
      </c>
      <c r="M34" s="32">
        <v>12</v>
      </c>
      <c r="N34" s="32" t="s">
        <v>157</v>
      </c>
      <c r="O34" s="32" t="s">
        <v>61</v>
      </c>
    </row>
    <row r="35" spans="1:15" ht="15">
      <c r="A35" s="29">
        <v>8</v>
      </c>
      <c r="B35" s="67" t="s">
        <v>244</v>
      </c>
      <c r="C35" s="32" t="s">
        <v>169</v>
      </c>
      <c r="D35" s="32">
        <v>2001</v>
      </c>
      <c r="E35" s="32"/>
      <c r="F35" s="33">
        <v>56.3</v>
      </c>
      <c r="G35" s="106">
        <v>16</v>
      </c>
      <c r="H35" s="32">
        <v>18</v>
      </c>
      <c r="I35" s="32">
        <v>90</v>
      </c>
      <c r="J35" s="32">
        <f t="shared" si="3"/>
        <v>45</v>
      </c>
      <c r="K35" s="32">
        <f t="shared" si="4"/>
        <v>63</v>
      </c>
      <c r="L35" s="32">
        <f t="shared" si="5"/>
        <v>63</v>
      </c>
      <c r="M35" s="32">
        <v>11</v>
      </c>
      <c r="N35" s="32" t="s">
        <v>157</v>
      </c>
      <c r="O35" s="32" t="s">
        <v>170</v>
      </c>
    </row>
    <row r="36" spans="1:15" ht="15">
      <c r="A36" s="95">
        <v>9</v>
      </c>
      <c r="B36" s="67" t="s">
        <v>237</v>
      </c>
      <c r="C36" s="32" t="s">
        <v>34</v>
      </c>
      <c r="D36" s="32">
        <v>2001</v>
      </c>
      <c r="E36" s="32"/>
      <c r="F36" s="33">
        <v>56</v>
      </c>
      <c r="G36" s="32">
        <v>16</v>
      </c>
      <c r="H36" s="32">
        <v>20</v>
      </c>
      <c r="I36" s="32">
        <v>80</v>
      </c>
      <c r="J36" s="32">
        <f t="shared" si="3"/>
        <v>40</v>
      </c>
      <c r="K36" s="32">
        <f t="shared" si="4"/>
        <v>60</v>
      </c>
      <c r="L36" s="32">
        <f t="shared" si="5"/>
        <v>60</v>
      </c>
      <c r="M36" s="32">
        <v>10</v>
      </c>
      <c r="N36" s="32" t="s">
        <v>157</v>
      </c>
      <c r="O36" s="107" t="s">
        <v>35</v>
      </c>
    </row>
    <row r="37" spans="1:15" ht="15">
      <c r="A37" s="95">
        <v>10</v>
      </c>
      <c r="B37" s="67" t="s">
        <v>236</v>
      </c>
      <c r="C37" s="32" t="s">
        <v>34</v>
      </c>
      <c r="D37" s="32">
        <v>2001</v>
      </c>
      <c r="E37" s="32"/>
      <c r="F37" s="33">
        <v>55.3</v>
      </c>
      <c r="G37" s="32">
        <v>16</v>
      </c>
      <c r="H37" s="32">
        <v>27</v>
      </c>
      <c r="I37" s="32">
        <v>50</v>
      </c>
      <c r="J37" s="32">
        <f t="shared" si="3"/>
        <v>25</v>
      </c>
      <c r="K37" s="32">
        <f t="shared" si="4"/>
        <v>52</v>
      </c>
      <c r="L37" s="32">
        <f t="shared" si="5"/>
        <v>52</v>
      </c>
      <c r="M37" s="32">
        <v>9</v>
      </c>
      <c r="N37" s="32"/>
      <c r="O37" s="32" t="s">
        <v>62</v>
      </c>
    </row>
    <row r="38" spans="1:15" ht="15">
      <c r="A38" s="110">
        <v>11</v>
      </c>
      <c r="B38" s="67" t="s">
        <v>241</v>
      </c>
      <c r="C38" s="32" t="s">
        <v>29</v>
      </c>
      <c r="D38" s="32">
        <v>2002</v>
      </c>
      <c r="E38" s="32"/>
      <c r="F38" s="33">
        <v>55</v>
      </c>
      <c r="G38" s="32">
        <v>16</v>
      </c>
      <c r="H38" s="32">
        <v>0</v>
      </c>
      <c r="I38" s="32">
        <v>30</v>
      </c>
      <c r="J38" s="32">
        <f t="shared" si="3"/>
        <v>15</v>
      </c>
      <c r="K38" s="32">
        <f t="shared" si="4"/>
        <v>15</v>
      </c>
      <c r="L38" s="32">
        <f t="shared" si="5"/>
        <v>15</v>
      </c>
      <c r="M38" s="32">
        <v>8</v>
      </c>
      <c r="N38" s="32"/>
      <c r="O38" s="32" t="s">
        <v>40</v>
      </c>
    </row>
  </sheetData>
  <sortState ref="B18:O24">
    <sortCondition descending="1" ref="L18:L24"/>
  </sortState>
  <mergeCells count="27">
    <mergeCell ref="A6:O6"/>
    <mergeCell ref="A1:O1"/>
    <mergeCell ref="A2:O2"/>
    <mergeCell ref="A3:O3"/>
    <mergeCell ref="A4:O4"/>
    <mergeCell ref="A5:O5"/>
    <mergeCell ref="A7:O7"/>
    <mergeCell ref="A8:O8"/>
    <mergeCell ref="A12:A13"/>
    <mergeCell ref="B12:B13"/>
    <mergeCell ref="C12:C13"/>
    <mergeCell ref="D12:D13"/>
    <mergeCell ref="E12:E13"/>
    <mergeCell ref="K9:O9"/>
    <mergeCell ref="K10:O10"/>
    <mergeCell ref="A18:O18"/>
    <mergeCell ref="A27:O27"/>
    <mergeCell ref="M12:M13"/>
    <mergeCell ref="N12:N13"/>
    <mergeCell ref="O12:O13"/>
    <mergeCell ref="A14:O14"/>
    <mergeCell ref="F12:F13"/>
    <mergeCell ref="G12:G13"/>
    <mergeCell ref="H12:H13"/>
    <mergeCell ref="I12:J12"/>
    <mergeCell ref="K12:K13"/>
    <mergeCell ref="L12:L13"/>
  </mergeCells>
  <pageMargins left="0.7" right="0.7" top="0.75" bottom="0.75" header="0.3" footer="0.3"/>
  <pageSetup paperSize="9" scale="85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K57"/>
  <sheetViews>
    <sheetView topLeftCell="A43" workbookViewId="0">
      <selection activeCell="I36" sqref="I36"/>
    </sheetView>
  </sheetViews>
  <sheetFormatPr defaultRowHeight="12.75"/>
  <cols>
    <col min="1" max="1" width="6.42578125" style="1"/>
    <col min="2" max="2" width="21.42578125" style="1" customWidth="1"/>
    <col min="3" max="3" width="13.28515625" style="1"/>
    <col min="4" max="4" width="6.5703125" style="1"/>
    <col min="5" max="5" width="7.7109375" style="1" customWidth="1"/>
    <col min="6" max="6" width="10.140625" style="1"/>
    <col min="7" max="7" width="6" style="1"/>
    <col min="8" max="8" width="8.42578125" style="1"/>
    <col min="9" max="9" width="7.5703125" style="1"/>
    <col min="10" max="10" width="6.5703125" style="1"/>
    <col min="11" max="11" width="8.5703125" style="1"/>
    <col min="12" max="12" width="8.28515625" style="1" customWidth="1"/>
    <col min="13" max="13" width="8" style="1"/>
    <col min="14" max="14" width="9.85546875" style="1"/>
    <col min="15" max="15" width="17.140625" style="1"/>
    <col min="16" max="1025" width="8.85546875" style="1"/>
  </cols>
  <sheetData>
    <row r="1" spans="1:16" ht="18.75" customHeight="1">
      <c r="A1" s="203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</row>
    <row r="2" spans="1:16" ht="18.75" customHeight="1">
      <c r="A2" s="203" t="s">
        <v>155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</row>
    <row r="3" spans="1:16" ht="18" customHeight="1">
      <c r="A3" s="204" t="s">
        <v>1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</row>
    <row r="4" spans="1:16" ht="17.25" customHeight="1">
      <c r="A4" s="203" t="s">
        <v>55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</row>
    <row r="5" spans="1:16" ht="16.5" customHeight="1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</row>
    <row r="6" spans="1:16" ht="16.5" customHeight="1">
      <c r="A6" s="208" t="s">
        <v>3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</row>
    <row r="7" spans="1:16" ht="22.5" customHeight="1">
      <c r="A7" s="203" t="s">
        <v>8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</row>
    <row r="8" spans="1:16" ht="18" customHeight="1">
      <c r="A8" s="203" t="s">
        <v>68</v>
      </c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</row>
    <row r="9" spans="1:16" ht="16.5" customHeight="1">
      <c r="A9" s="8" t="s">
        <v>10</v>
      </c>
      <c r="B9" s="9"/>
      <c r="C9" s="9"/>
      <c r="D9" s="9"/>
      <c r="E9" s="9"/>
      <c r="F9" s="9"/>
      <c r="G9" s="9"/>
      <c r="H9" s="9"/>
      <c r="I9" s="9"/>
      <c r="J9" s="9"/>
      <c r="K9" s="209" t="s">
        <v>11</v>
      </c>
      <c r="L9" s="209"/>
      <c r="M9" s="209"/>
      <c r="N9" s="209"/>
      <c r="O9" s="209"/>
    </row>
    <row r="10" spans="1:16" ht="16.5" customHeight="1">
      <c r="A10" s="11" t="s">
        <v>154</v>
      </c>
      <c r="B10" s="9"/>
      <c r="C10" s="9"/>
      <c r="D10" s="9"/>
      <c r="E10" s="9"/>
      <c r="F10" s="9"/>
      <c r="G10" s="9"/>
      <c r="H10" s="9"/>
      <c r="I10" s="9"/>
      <c r="J10" s="9"/>
      <c r="K10" s="209" t="s">
        <v>69</v>
      </c>
      <c r="L10" s="209"/>
      <c r="M10" s="209"/>
      <c r="N10" s="209"/>
      <c r="O10" s="209"/>
    </row>
    <row r="11" spans="1:16" ht="16.5" customHeight="1">
      <c r="B11" s="9"/>
      <c r="C11" s="9"/>
      <c r="D11" s="9"/>
      <c r="E11" s="9"/>
      <c r="F11" s="9"/>
      <c r="G11" s="9"/>
      <c r="H11" s="9"/>
      <c r="I11" s="9"/>
      <c r="J11" s="9"/>
    </row>
    <row r="12" spans="1:16" ht="36.75" customHeight="1">
      <c r="A12" s="207" t="s">
        <v>13</v>
      </c>
      <c r="B12" s="212" t="s">
        <v>14</v>
      </c>
      <c r="C12" s="212" t="s">
        <v>15</v>
      </c>
      <c r="D12" s="206" t="s">
        <v>16</v>
      </c>
      <c r="E12" s="206" t="s">
        <v>17</v>
      </c>
      <c r="F12" s="206" t="s">
        <v>18</v>
      </c>
      <c r="G12" s="206" t="s">
        <v>19</v>
      </c>
      <c r="H12" s="212" t="s">
        <v>20</v>
      </c>
      <c r="I12" s="212" t="s">
        <v>21</v>
      </c>
      <c r="J12" s="212"/>
      <c r="K12" s="206" t="s">
        <v>22</v>
      </c>
      <c r="L12" s="206" t="s">
        <v>23</v>
      </c>
      <c r="M12" s="206" t="s">
        <v>24</v>
      </c>
      <c r="N12" s="206" t="s">
        <v>25</v>
      </c>
      <c r="O12" s="207" t="s">
        <v>26</v>
      </c>
    </row>
    <row r="13" spans="1:16" ht="33" customHeight="1">
      <c r="A13" s="207"/>
      <c r="B13" s="212"/>
      <c r="C13" s="212"/>
      <c r="D13" s="206"/>
      <c r="E13" s="206"/>
      <c r="F13" s="206"/>
      <c r="G13" s="206"/>
      <c r="H13" s="212"/>
      <c r="I13" s="34" t="s">
        <v>27</v>
      </c>
      <c r="J13" s="35" t="s">
        <v>28</v>
      </c>
      <c r="K13" s="206"/>
      <c r="L13" s="206"/>
      <c r="M13" s="206"/>
      <c r="N13" s="206"/>
      <c r="O13" s="207"/>
    </row>
    <row r="14" spans="1:16" s="16" customFormat="1" ht="17.100000000000001" customHeight="1">
      <c r="A14" s="211" t="s">
        <v>70</v>
      </c>
      <c r="B14" s="211"/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14"/>
    </row>
    <row r="15" spans="1:16" s="14" customFormat="1" ht="17.100000000000001" customHeight="1">
      <c r="A15" s="29">
        <v>1</v>
      </c>
      <c r="B15" s="31" t="s">
        <v>230</v>
      </c>
      <c r="C15" s="36" t="s">
        <v>36</v>
      </c>
      <c r="D15" s="32">
        <v>2001</v>
      </c>
      <c r="E15" s="32" t="s">
        <v>148</v>
      </c>
      <c r="F15" s="33">
        <v>59</v>
      </c>
      <c r="G15" s="32">
        <v>16</v>
      </c>
      <c r="H15" s="32">
        <v>85</v>
      </c>
      <c r="I15" s="32">
        <v>192</v>
      </c>
      <c r="J15" s="32">
        <f t="shared" ref="J15:J23" si="0">I15/2</f>
        <v>96</v>
      </c>
      <c r="K15" s="32">
        <f t="shared" ref="K15:K23" si="1">H15+J15</f>
        <v>181</v>
      </c>
      <c r="L15" s="32">
        <f t="shared" ref="L15:L23" si="2">K15*1</f>
        <v>181</v>
      </c>
      <c r="M15" s="32">
        <v>20</v>
      </c>
      <c r="N15" s="32" t="s">
        <v>194</v>
      </c>
      <c r="O15" s="32" t="s">
        <v>37</v>
      </c>
    </row>
    <row r="16" spans="1:16" s="14" customFormat="1" ht="17.100000000000001" customHeight="1">
      <c r="A16" s="29">
        <v>2</v>
      </c>
      <c r="B16" s="31" t="s">
        <v>73</v>
      </c>
      <c r="C16" s="36" t="s">
        <v>29</v>
      </c>
      <c r="D16" s="32">
        <v>2000</v>
      </c>
      <c r="E16" s="32"/>
      <c r="F16" s="33">
        <v>62</v>
      </c>
      <c r="G16" s="32">
        <v>16</v>
      </c>
      <c r="H16" s="32">
        <v>70</v>
      </c>
      <c r="I16" s="32">
        <v>176</v>
      </c>
      <c r="J16" s="32">
        <f t="shared" si="0"/>
        <v>88</v>
      </c>
      <c r="K16" s="32">
        <f t="shared" si="1"/>
        <v>158</v>
      </c>
      <c r="L16" s="32">
        <f t="shared" si="2"/>
        <v>158</v>
      </c>
      <c r="M16" s="32">
        <v>18</v>
      </c>
      <c r="N16" s="32" t="s">
        <v>194</v>
      </c>
      <c r="O16" s="32" t="s">
        <v>30</v>
      </c>
    </row>
    <row r="17" spans="1:15" s="14" customFormat="1" ht="17.100000000000001" customHeight="1">
      <c r="A17" s="29">
        <v>3</v>
      </c>
      <c r="B17" s="31" t="s">
        <v>71</v>
      </c>
      <c r="C17" s="36" t="s">
        <v>46</v>
      </c>
      <c r="D17" s="32">
        <v>2000</v>
      </c>
      <c r="E17" s="32">
        <v>2</v>
      </c>
      <c r="F17" s="33">
        <v>62.9</v>
      </c>
      <c r="G17" s="32">
        <v>16</v>
      </c>
      <c r="H17" s="32">
        <v>96</v>
      </c>
      <c r="I17" s="32">
        <v>123</v>
      </c>
      <c r="J17" s="32">
        <f t="shared" si="0"/>
        <v>61.5</v>
      </c>
      <c r="K17" s="32">
        <f t="shared" si="1"/>
        <v>157.5</v>
      </c>
      <c r="L17" s="32">
        <f t="shared" si="2"/>
        <v>157.5</v>
      </c>
      <c r="M17" s="32">
        <v>16</v>
      </c>
      <c r="N17" s="32" t="s">
        <v>194</v>
      </c>
      <c r="O17" s="36" t="s">
        <v>47</v>
      </c>
    </row>
    <row r="18" spans="1:15" s="14" customFormat="1" ht="17.100000000000001" customHeight="1">
      <c r="A18" s="29">
        <v>4</v>
      </c>
      <c r="B18" s="38" t="s">
        <v>65</v>
      </c>
      <c r="C18" s="39" t="s">
        <v>56</v>
      </c>
      <c r="D18" s="39">
        <v>2002</v>
      </c>
      <c r="E18" s="39" t="s">
        <v>148</v>
      </c>
      <c r="F18" s="40">
        <v>58.5</v>
      </c>
      <c r="G18" s="39">
        <v>16</v>
      </c>
      <c r="H18" s="39">
        <v>80</v>
      </c>
      <c r="I18" s="39">
        <v>127</v>
      </c>
      <c r="J18" s="32">
        <f t="shared" si="0"/>
        <v>63.5</v>
      </c>
      <c r="K18" s="32">
        <f t="shared" si="1"/>
        <v>143.5</v>
      </c>
      <c r="L18" s="32">
        <f t="shared" si="2"/>
        <v>143.5</v>
      </c>
      <c r="M18" s="39">
        <v>15</v>
      </c>
      <c r="N18" s="32" t="s">
        <v>194</v>
      </c>
      <c r="O18" s="39" t="s">
        <v>57</v>
      </c>
    </row>
    <row r="19" spans="1:15" s="14" customFormat="1" ht="17.100000000000001" customHeight="1">
      <c r="A19" s="29">
        <v>5</v>
      </c>
      <c r="B19" s="38" t="s">
        <v>265</v>
      </c>
      <c r="C19" s="39" t="s">
        <v>34</v>
      </c>
      <c r="D19" s="39">
        <v>2002</v>
      </c>
      <c r="E19" s="39"/>
      <c r="F19" s="40" t="s">
        <v>283</v>
      </c>
      <c r="G19" s="39">
        <v>16</v>
      </c>
      <c r="H19" s="39">
        <v>76</v>
      </c>
      <c r="I19" s="39">
        <v>99</v>
      </c>
      <c r="J19" s="32">
        <f t="shared" si="0"/>
        <v>49.5</v>
      </c>
      <c r="K19" s="32">
        <f t="shared" si="1"/>
        <v>125.5</v>
      </c>
      <c r="L19" s="32">
        <f t="shared" si="2"/>
        <v>125.5</v>
      </c>
      <c r="M19" s="39"/>
      <c r="N19" s="32" t="s">
        <v>197</v>
      </c>
      <c r="O19" s="39" t="s">
        <v>35</v>
      </c>
    </row>
    <row r="20" spans="1:15" s="14" customFormat="1" ht="17.100000000000001" customHeight="1">
      <c r="A20" s="29">
        <v>6</v>
      </c>
      <c r="B20" s="31" t="s">
        <v>232</v>
      </c>
      <c r="C20" s="36" t="s">
        <v>36</v>
      </c>
      <c r="D20" s="32">
        <v>2001</v>
      </c>
      <c r="E20" s="32"/>
      <c r="F20" s="33">
        <v>61.5</v>
      </c>
      <c r="G20" s="32">
        <v>16</v>
      </c>
      <c r="H20" s="32">
        <v>47</v>
      </c>
      <c r="I20" s="32">
        <v>173</v>
      </c>
      <c r="J20" s="32">
        <f t="shared" si="0"/>
        <v>86.5</v>
      </c>
      <c r="K20" s="32">
        <f t="shared" si="1"/>
        <v>133.5</v>
      </c>
      <c r="L20" s="32">
        <f t="shared" si="2"/>
        <v>133.5</v>
      </c>
      <c r="M20" s="32">
        <v>14</v>
      </c>
      <c r="N20" s="32" t="s">
        <v>197</v>
      </c>
      <c r="O20" s="36" t="s">
        <v>37</v>
      </c>
    </row>
    <row r="21" spans="1:15" s="14" customFormat="1" ht="17.100000000000001" customHeight="1">
      <c r="A21" s="29">
        <v>7</v>
      </c>
      <c r="B21" s="31" t="s">
        <v>67</v>
      </c>
      <c r="C21" s="32" t="s">
        <v>60</v>
      </c>
      <c r="D21" s="32">
        <v>2001</v>
      </c>
      <c r="E21" s="32" t="s">
        <v>157</v>
      </c>
      <c r="F21" s="33">
        <v>61.2</v>
      </c>
      <c r="G21" s="32">
        <v>16</v>
      </c>
      <c r="H21" s="32">
        <v>50</v>
      </c>
      <c r="I21" s="32">
        <v>108</v>
      </c>
      <c r="J21" s="32">
        <f t="shared" si="0"/>
        <v>54</v>
      </c>
      <c r="K21" s="32">
        <f t="shared" si="1"/>
        <v>104</v>
      </c>
      <c r="L21" s="32">
        <f t="shared" si="2"/>
        <v>104</v>
      </c>
      <c r="M21" s="39">
        <v>13</v>
      </c>
      <c r="N21" s="32" t="s">
        <v>157</v>
      </c>
      <c r="O21" s="32" t="s">
        <v>61</v>
      </c>
    </row>
    <row r="22" spans="1:15" s="14" customFormat="1" ht="17.100000000000001" customHeight="1">
      <c r="A22" s="29">
        <v>8</v>
      </c>
      <c r="B22" s="31" t="s">
        <v>64</v>
      </c>
      <c r="C22" s="36" t="s">
        <v>60</v>
      </c>
      <c r="D22" s="32">
        <v>2001</v>
      </c>
      <c r="E22" s="32" t="s">
        <v>197</v>
      </c>
      <c r="F22" s="33">
        <v>60.5</v>
      </c>
      <c r="G22" s="32">
        <v>16</v>
      </c>
      <c r="H22" s="32">
        <v>40</v>
      </c>
      <c r="I22" s="32">
        <v>80</v>
      </c>
      <c r="J22" s="32">
        <f t="shared" si="0"/>
        <v>40</v>
      </c>
      <c r="K22" s="32">
        <f t="shared" si="1"/>
        <v>80</v>
      </c>
      <c r="L22" s="32">
        <f t="shared" si="2"/>
        <v>80</v>
      </c>
      <c r="M22" s="32">
        <v>12</v>
      </c>
      <c r="N22" s="32" t="s">
        <v>157</v>
      </c>
      <c r="O22" s="32" t="s">
        <v>61</v>
      </c>
    </row>
    <row r="23" spans="1:15" s="14" customFormat="1" ht="17.100000000000001" customHeight="1">
      <c r="A23" s="29">
        <v>9</v>
      </c>
      <c r="B23" s="37" t="s">
        <v>226</v>
      </c>
      <c r="C23" s="36" t="s">
        <v>32</v>
      </c>
      <c r="D23" s="36">
        <v>2000</v>
      </c>
      <c r="E23" s="36"/>
      <c r="F23" s="36">
        <v>62.1</v>
      </c>
      <c r="G23" s="36">
        <v>16</v>
      </c>
      <c r="H23" s="36">
        <v>24</v>
      </c>
      <c r="I23" s="36">
        <v>60</v>
      </c>
      <c r="J23" s="32">
        <f t="shared" si="0"/>
        <v>30</v>
      </c>
      <c r="K23" s="32">
        <f t="shared" si="1"/>
        <v>54</v>
      </c>
      <c r="L23" s="32">
        <f t="shared" si="2"/>
        <v>54</v>
      </c>
      <c r="M23" s="39">
        <v>11</v>
      </c>
      <c r="N23" s="30"/>
      <c r="O23" s="36" t="s">
        <v>33</v>
      </c>
    </row>
    <row r="24" spans="1:15" s="14" customFormat="1" ht="17.100000000000001" customHeight="1">
      <c r="A24" s="29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</row>
    <row r="25" spans="1:15" s="14" customFormat="1" ht="17.100000000000001" customHeight="1">
      <c r="A25" s="211" t="s">
        <v>44</v>
      </c>
      <c r="B25" s="211"/>
      <c r="C25" s="211"/>
      <c r="D25" s="211"/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1"/>
    </row>
    <row r="26" spans="1:15" s="14" customFormat="1" ht="17.100000000000001" customHeight="1">
      <c r="A26" s="29">
        <v>1</v>
      </c>
      <c r="B26" s="31" t="s">
        <v>43</v>
      </c>
      <c r="C26" s="36" t="s">
        <v>36</v>
      </c>
      <c r="D26" s="32">
        <v>2001</v>
      </c>
      <c r="E26" s="32"/>
      <c r="F26" s="33">
        <v>67.599999999999994</v>
      </c>
      <c r="G26" s="32">
        <v>16</v>
      </c>
      <c r="H26" s="32">
        <v>143</v>
      </c>
      <c r="I26" s="32">
        <v>193</v>
      </c>
      <c r="J26" s="32">
        <f t="shared" ref="J26:J31" si="3">I26/2</f>
        <v>96.5</v>
      </c>
      <c r="K26" s="32">
        <f t="shared" ref="K26:K31" si="4">H26+J26</f>
        <v>239.5</v>
      </c>
      <c r="L26" s="32">
        <f>K26*1</f>
        <v>239.5</v>
      </c>
      <c r="M26" s="32">
        <v>20</v>
      </c>
      <c r="N26" s="32" t="s">
        <v>194</v>
      </c>
      <c r="O26" s="32" t="s">
        <v>37</v>
      </c>
    </row>
    <row r="27" spans="1:15" s="14" customFormat="1" ht="17.100000000000001" customHeight="1">
      <c r="A27" s="29">
        <v>2</v>
      </c>
      <c r="B27" s="37" t="s">
        <v>156</v>
      </c>
      <c r="C27" s="32" t="s">
        <v>46</v>
      </c>
      <c r="D27" s="32">
        <v>2000</v>
      </c>
      <c r="E27" s="32">
        <v>1</v>
      </c>
      <c r="F27" s="32">
        <v>67.8</v>
      </c>
      <c r="G27" s="32">
        <v>24</v>
      </c>
      <c r="H27" s="32">
        <v>53</v>
      </c>
      <c r="I27" s="32">
        <v>133</v>
      </c>
      <c r="J27" s="32">
        <f t="shared" si="3"/>
        <v>66.5</v>
      </c>
      <c r="K27" s="32">
        <f t="shared" si="4"/>
        <v>119.5</v>
      </c>
      <c r="L27" s="32">
        <f>K27*2</f>
        <v>239</v>
      </c>
      <c r="M27" s="32">
        <v>18</v>
      </c>
      <c r="N27" s="153">
        <v>1</v>
      </c>
      <c r="O27" s="36" t="s">
        <v>47</v>
      </c>
    </row>
    <row r="28" spans="1:15" s="14" customFormat="1" ht="17.100000000000001" customHeight="1">
      <c r="A28" s="29">
        <v>3</v>
      </c>
      <c r="B28" s="31" t="s">
        <v>74</v>
      </c>
      <c r="C28" s="32" t="s">
        <v>29</v>
      </c>
      <c r="D28" s="32">
        <v>2000</v>
      </c>
      <c r="E28" s="32"/>
      <c r="F28" s="33">
        <v>66</v>
      </c>
      <c r="G28" s="32">
        <v>16</v>
      </c>
      <c r="H28" s="32">
        <v>51</v>
      </c>
      <c r="I28" s="32">
        <v>120</v>
      </c>
      <c r="J28" s="32">
        <f t="shared" si="3"/>
        <v>60</v>
      </c>
      <c r="K28" s="32">
        <f t="shared" si="4"/>
        <v>111</v>
      </c>
      <c r="L28" s="32">
        <f>K28*1</f>
        <v>111</v>
      </c>
      <c r="M28" s="32">
        <v>16</v>
      </c>
      <c r="N28" s="32" t="s">
        <v>197</v>
      </c>
      <c r="O28" s="32" t="s">
        <v>40</v>
      </c>
    </row>
    <row r="29" spans="1:15" s="14" customFormat="1" ht="17.100000000000001" customHeight="1">
      <c r="A29" s="29">
        <v>4</v>
      </c>
      <c r="B29" s="31" t="s">
        <v>158</v>
      </c>
      <c r="C29" s="32" t="s">
        <v>46</v>
      </c>
      <c r="D29" s="32">
        <v>2000</v>
      </c>
      <c r="E29" s="32" t="s">
        <v>157</v>
      </c>
      <c r="F29" s="33">
        <v>67.8</v>
      </c>
      <c r="G29" s="32">
        <v>16</v>
      </c>
      <c r="H29" s="32">
        <v>33</v>
      </c>
      <c r="I29" s="32">
        <v>50</v>
      </c>
      <c r="J29" s="32">
        <f t="shared" si="3"/>
        <v>25</v>
      </c>
      <c r="K29" s="32">
        <f t="shared" si="4"/>
        <v>58</v>
      </c>
      <c r="L29" s="32">
        <f>K29*1</f>
        <v>58</v>
      </c>
      <c r="M29" s="32">
        <v>15</v>
      </c>
      <c r="N29" s="32"/>
      <c r="O29" s="36" t="s">
        <v>47</v>
      </c>
    </row>
    <row r="30" spans="1:15" s="14" customFormat="1" ht="17.100000000000001" customHeight="1">
      <c r="A30" s="29">
        <v>5</v>
      </c>
      <c r="B30" s="31" t="s">
        <v>76</v>
      </c>
      <c r="C30" s="32" t="s">
        <v>58</v>
      </c>
      <c r="D30" s="32">
        <v>2001</v>
      </c>
      <c r="E30" s="32" t="s">
        <v>147</v>
      </c>
      <c r="F30" s="33">
        <v>67.2</v>
      </c>
      <c r="G30" s="32">
        <v>16</v>
      </c>
      <c r="H30" s="32">
        <v>24</v>
      </c>
      <c r="I30" s="32">
        <v>66</v>
      </c>
      <c r="J30" s="32">
        <f t="shared" si="3"/>
        <v>33</v>
      </c>
      <c r="K30" s="32">
        <f t="shared" si="4"/>
        <v>57</v>
      </c>
      <c r="L30" s="32">
        <f>K30*1</f>
        <v>57</v>
      </c>
      <c r="M30" s="32">
        <v>14</v>
      </c>
      <c r="N30" s="32"/>
      <c r="O30" s="32" t="s">
        <v>59</v>
      </c>
    </row>
    <row r="31" spans="1:15" s="14" customFormat="1" ht="17.100000000000001" customHeight="1">
      <c r="A31" s="29">
        <v>6</v>
      </c>
      <c r="B31" s="31" t="s">
        <v>72</v>
      </c>
      <c r="C31" s="32" t="s">
        <v>60</v>
      </c>
      <c r="D31" s="32">
        <v>2002</v>
      </c>
      <c r="E31" s="32" t="s">
        <v>157</v>
      </c>
      <c r="F31" s="33">
        <v>66.400000000000006</v>
      </c>
      <c r="G31" s="32">
        <v>16</v>
      </c>
      <c r="H31" s="32">
        <v>14</v>
      </c>
      <c r="I31" s="32">
        <v>64</v>
      </c>
      <c r="J31" s="32">
        <f t="shared" si="3"/>
        <v>32</v>
      </c>
      <c r="K31" s="32">
        <f t="shared" si="4"/>
        <v>46</v>
      </c>
      <c r="L31" s="32">
        <f>K31*1</f>
        <v>46</v>
      </c>
      <c r="M31" s="32">
        <v>13</v>
      </c>
      <c r="N31" s="32"/>
      <c r="O31" s="32" t="s">
        <v>61</v>
      </c>
    </row>
    <row r="32" spans="1:15" s="14" customFormat="1" ht="17.100000000000001" customHeight="1">
      <c r="A32" s="211" t="s">
        <v>77</v>
      </c>
      <c r="B32" s="211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</row>
    <row r="33" spans="1:15" s="14" customFormat="1" ht="17.100000000000001" customHeight="1">
      <c r="A33" s="29">
        <v>1</v>
      </c>
      <c r="B33" s="31" t="s">
        <v>251</v>
      </c>
      <c r="C33" s="32" t="s">
        <v>252</v>
      </c>
      <c r="D33" s="32">
        <v>2000</v>
      </c>
      <c r="E33" s="32"/>
      <c r="F33" s="33">
        <v>72.5</v>
      </c>
      <c r="G33" s="106">
        <v>24</v>
      </c>
      <c r="H33" s="32">
        <v>33</v>
      </c>
      <c r="I33" s="32">
        <v>76</v>
      </c>
      <c r="J33" s="32">
        <f t="shared" ref="J33:J38" si="5">I33/2</f>
        <v>38</v>
      </c>
      <c r="K33" s="32">
        <f t="shared" ref="K33:K38" si="6">H33+J33</f>
        <v>71</v>
      </c>
      <c r="L33" s="32">
        <f>K33*2</f>
        <v>142</v>
      </c>
      <c r="M33" s="32">
        <v>20</v>
      </c>
      <c r="N33" s="32">
        <v>3</v>
      </c>
      <c r="O33" s="32" t="s">
        <v>179</v>
      </c>
    </row>
    <row r="34" spans="1:15" s="14" customFormat="1" ht="17.100000000000001" customHeight="1">
      <c r="A34" s="29">
        <v>2</v>
      </c>
      <c r="B34" s="31" t="s">
        <v>75</v>
      </c>
      <c r="C34" s="32" t="s">
        <v>34</v>
      </c>
      <c r="D34" s="32">
        <v>2001</v>
      </c>
      <c r="E34" s="32"/>
      <c r="F34" s="33" t="s">
        <v>284</v>
      </c>
      <c r="G34" s="106">
        <v>24</v>
      </c>
      <c r="H34" s="32">
        <v>36</v>
      </c>
      <c r="I34" s="32">
        <v>70</v>
      </c>
      <c r="J34" s="32">
        <f t="shared" si="5"/>
        <v>35</v>
      </c>
      <c r="K34" s="32">
        <f t="shared" si="6"/>
        <v>71</v>
      </c>
      <c r="L34" s="32">
        <v>142</v>
      </c>
      <c r="M34" s="32">
        <v>18</v>
      </c>
      <c r="N34" s="32">
        <v>3</v>
      </c>
      <c r="O34" s="32" t="s">
        <v>35</v>
      </c>
    </row>
    <row r="35" spans="1:15" s="14" customFormat="1" ht="17.100000000000001" customHeight="1">
      <c r="A35" s="29">
        <v>3</v>
      </c>
      <c r="B35" s="98" t="s">
        <v>171</v>
      </c>
      <c r="C35" s="32" t="s">
        <v>169</v>
      </c>
      <c r="D35" s="32">
        <v>2000</v>
      </c>
      <c r="E35" s="32"/>
      <c r="F35" s="32">
        <v>68.7</v>
      </c>
      <c r="G35" s="32">
        <v>16</v>
      </c>
      <c r="H35" s="32">
        <v>50</v>
      </c>
      <c r="I35" s="32">
        <v>100</v>
      </c>
      <c r="J35" s="32">
        <f t="shared" si="5"/>
        <v>50</v>
      </c>
      <c r="K35" s="32">
        <f t="shared" si="6"/>
        <v>100</v>
      </c>
      <c r="L35" s="32">
        <f>K35*1</f>
        <v>100</v>
      </c>
      <c r="M35" s="32">
        <v>18</v>
      </c>
      <c r="N35" s="32" t="s">
        <v>157</v>
      </c>
      <c r="O35" s="32" t="s">
        <v>170</v>
      </c>
    </row>
    <row r="36" spans="1:15" s="14" customFormat="1" ht="17.100000000000001" customHeight="1">
      <c r="A36" s="29">
        <v>4</v>
      </c>
      <c r="B36" s="31" t="s">
        <v>262</v>
      </c>
      <c r="C36" s="32" t="s">
        <v>261</v>
      </c>
      <c r="D36" s="32">
        <v>2000</v>
      </c>
      <c r="E36" s="32"/>
      <c r="F36" s="33">
        <v>69.400000000000006</v>
      </c>
      <c r="G36" s="32">
        <v>16</v>
      </c>
      <c r="H36" s="32">
        <v>40</v>
      </c>
      <c r="I36" s="32">
        <v>110</v>
      </c>
      <c r="J36" s="32">
        <f t="shared" si="5"/>
        <v>55</v>
      </c>
      <c r="K36" s="32">
        <f t="shared" si="6"/>
        <v>95</v>
      </c>
      <c r="L36" s="32">
        <f>K36*1</f>
        <v>95</v>
      </c>
      <c r="M36" s="32">
        <v>16</v>
      </c>
      <c r="N36" s="32" t="s">
        <v>157</v>
      </c>
      <c r="O36" s="32" t="s">
        <v>264</v>
      </c>
    </row>
    <row r="37" spans="1:15" s="14" customFormat="1" ht="17.100000000000001" customHeight="1">
      <c r="A37" s="109">
        <v>5</v>
      </c>
      <c r="B37" s="31" t="s">
        <v>292</v>
      </c>
      <c r="C37" s="32" t="s">
        <v>34</v>
      </c>
      <c r="D37" s="32">
        <v>2001</v>
      </c>
      <c r="E37" s="32"/>
      <c r="F37" s="33" t="s">
        <v>293</v>
      </c>
      <c r="G37" s="32">
        <v>16</v>
      </c>
      <c r="H37" s="32">
        <v>50</v>
      </c>
      <c r="I37" s="32">
        <v>85</v>
      </c>
      <c r="J37" s="32">
        <f t="shared" si="5"/>
        <v>42.5</v>
      </c>
      <c r="K37" s="32">
        <f t="shared" si="6"/>
        <v>92.5</v>
      </c>
      <c r="L37" s="32" t="s">
        <v>294</v>
      </c>
      <c r="M37" s="32">
        <v>15</v>
      </c>
      <c r="N37" s="32"/>
      <c r="O37" s="32" t="s">
        <v>35</v>
      </c>
    </row>
    <row r="38" spans="1:15" s="14" customFormat="1" ht="17.100000000000001" customHeight="1">
      <c r="A38" s="109">
        <v>6</v>
      </c>
      <c r="B38" s="31" t="s">
        <v>295</v>
      </c>
      <c r="C38" s="32" t="s">
        <v>34</v>
      </c>
      <c r="D38" s="32">
        <v>2000</v>
      </c>
      <c r="E38" s="32"/>
      <c r="F38" s="33" t="s">
        <v>296</v>
      </c>
      <c r="G38" s="32">
        <v>16</v>
      </c>
      <c r="H38" s="32">
        <v>45</v>
      </c>
      <c r="I38" s="32">
        <v>88</v>
      </c>
      <c r="J38" s="32">
        <f t="shared" si="5"/>
        <v>44</v>
      </c>
      <c r="K38" s="32">
        <f t="shared" si="6"/>
        <v>89</v>
      </c>
      <c r="L38" s="32">
        <v>89</v>
      </c>
      <c r="M38" s="32">
        <v>14</v>
      </c>
      <c r="N38" s="32"/>
      <c r="O38" s="32" t="s">
        <v>35</v>
      </c>
    </row>
    <row r="39" spans="1:15" s="14" customFormat="1" ht="17.100000000000001" customHeight="1">
      <c r="A39" s="109">
        <v>7</v>
      </c>
      <c r="B39" s="31"/>
      <c r="C39" s="32"/>
      <c r="D39" s="32"/>
      <c r="E39" s="32"/>
      <c r="F39" s="33"/>
      <c r="G39" s="32"/>
      <c r="H39" s="32"/>
      <c r="I39" s="32"/>
      <c r="J39" s="32"/>
      <c r="K39" s="32"/>
      <c r="L39" s="32"/>
      <c r="M39" s="32"/>
      <c r="N39" s="32"/>
      <c r="O39" s="32"/>
    </row>
    <row r="40" spans="1:15" s="14" customFormat="1" ht="17.100000000000001" customHeight="1">
      <c r="A40" s="211" t="s">
        <v>268</v>
      </c>
      <c r="B40" s="211"/>
      <c r="C40" s="211"/>
      <c r="D40" s="211"/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1"/>
    </row>
    <row r="41" spans="1:15" s="14" customFormat="1" ht="17.100000000000001" customHeight="1">
      <c r="A41" s="29">
        <v>1</v>
      </c>
      <c r="B41" s="31" t="s">
        <v>168</v>
      </c>
      <c r="C41" s="36" t="s">
        <v>169</v>
      </c>
      <c r="D41" s="36">
        <v>2000</v>
      </c>
      <c r="E41" s="36"/>
      <c r="F41" s="47">
        <v>76.099999999999994</v>
      </c>
      <c r="G41" s="36">
        <v>16</v>
      </c>
      <c r="H41" s="36">
        <v>105</v>
      </c>
      <c r="I41" s="36">
        <v>192</v>
      </c>
      <c r="J41" s="36">
        <f t="shared" ref="J41:J47" si="7">I41/2</f>
        <v>96</v>
      </c>
      <c r="K41" s="36">
        <f t="shared" ref="K41:K47" si="8">H41+J41</f>
        <v>201</v>
      </c>
      <c r="L41" s="36">
        <f t="shared" ref="L41:L47" si="9">K41*1</f>
        <v>201</v>
      </c>
      <c r="M41" s="36">
        <v>20</v>
      </c>
      <c r="N41" s="36"/>
      <c r="O41" s="48" t="s">
        <v>170</v>
      </c>
    </row>
    <row r="42" spans="1:15" s="14" customFormat="1" ht="17.100000000000001" customHeight="1">
      <c r="A42" s="29">
        <v>2</v>
      </c>
      <c r="B42" s="31" t="s">
        <v>80</v>
      </c>
      <c r="C42" s="32" t="s">
        <v>60</v>
      </c>
      <c r="D42" s="32">
        <v>2001</v>
      </c>
      <c r="E42" s="32" t="s">
        <v>197</v>
      </c>
      <c r="F42" s="33">
        <v>85</v>
      </c>
      <c r="G42" s="32">
        <v>16</v>
      </c>
      <c r="H42" s="32">
        <v>80</v>
      </c>
      <c r="I42" s="32">
        <v>131</v>
      </c>
      <c r="J42" s="32">
        <f t="shared" si="7"/>
        <v>65.5</v>
      </c>
      <c r="K42" s="32">
        <f t="shared" si="8"/>
        <v>145.5</v>
      </c>
      <c r="L42" s="32">
        <f t="shared" si="9"/>
        <v>145.5</v>
      </c>
      <c r="M42" s="32">
        <v>18</v>
      </c>
      <c r="N42" s="32"/>
      <c r="O42" s="32" t="s">
        <v>81</v>
      </c>
    </row>
    <row r="43" spans="1:15" s="14" customFormat="1" ht="32.25" customHeight="1">
      <c r="A43" s="29">
        <v>3</v>
      </c>
      <c r="B43" s="31" t="s">
        <v>146</v>
      </c>
      <c r="C43" s="36" t="s">
        <v>58</v>
      </c>
      <c r="D43" s="36">
        <v>2001</v>
      </c>
      <c r="E43" s="36" t="s">
        <v>147</v>
      </c>
      <c r="F43" s="47">
        <v>76.3</v>
      </c>
      <c r="G43" s="36">
        <v>16</v>
      </c>
      <c r="H43" s="36">
        <v>70</v>
      </c>
      <c r="I43" s="36">
        <v>70</v>
      </c>
      <c r="J43" s="32">
        <f t="shared" si="7"/>
        <v>35</v>
      </c>
      <c r="K43" s="32">
        <f t="shared" si="8"/>
        <v>105</v>
      </c>
      <c r="L43" s="32">
        <f t="shared" si="9"/>
        <v>105</v>
      </c>
      <c r="M43" s="36">
        <v>15</v>
      </c>
      <c r="N43" s="36"/>
      <c r="O43" s="48" t="s">
        <v>161</v>
      </c>
    </row>
    <row r="44" spans="1:15" s="14" customFormat="1" ht="19.5" customHeight="1">
      <c r="A44" s="46">
        <v>4</v>
      </c>
      <c r="B44" s="37" t="s">
        <v>83</v>
      </c>
      <c r="C44" s="36" t="s">
        <v>60</v>
      </c>
      <c r="D44" s="32">
        <v>2001</v>
      </c>
      <c r="E44" s="32" t="s">
        <v>157</v>
      </c>
      <c r="F44" s="33">
        <v>79</v>
      </c>
      <c r="G44" s="32">
        <v>16</v>
      </c>
      <c r="H44" s="32">
        <v>40</v>
      </c>
      <c r="I44" s="32">
        <v>91</v>
      </c>
      <c r="J44" s="32">
        <f t="shared" si="7"/>
        <v>45.5</v>
      </c>
      <c r="K44" s="32">
        <f t="shared" si="8"/>
        <v>85.5</v>
      </c>
      <c r="L44" s="32">
        <f t="shared" si="9"/>
        <v>85.5</v>
      </c>
      <c r="M44" s="36">
        <v>14</v>
      </c>
      <c r="N44" s="32"/>
      <c r="O44" s="32" t="s">
        <v>61</v>
      </c>
    </row>
    <row r="45" spans="1:15" s="14" customFormat="1" ht="16.5" customHeight="1">
      <c r="A45" s="46">
        <v>5</v>
      </c>
      <c r="B45" s="31" t="s">
        <v>79</v>
      </c>
      <c r="C45" s="32" t="s">
        <v>34</v>
      </c>
      <c r="D45" s="32">
        <v>2001</v>
      </c>
      <c r="E45" s="32"/>
      <c r="F45" s="33">
        <v>79.099999999999994</v>
      </c>
      <c r="G45" s="32">
        <v>16</v>
      </c>
      <c r="H45" s="32">
        <v>24</v>
      </c>
      <c r="I45" s="32">
        <v>90</v>
      </c>
      <c r="J45" s="32">
        <f t="shared" si="7"/>
        <v>45</v>
      </c>
      <c r="K45" s="32">
        <f t="shared" si="8"/>
        <v>69</v>
      </c>
      <c r="L45" s="32">
        <f t="shared" si="9"/>
        <v>69</v>
      </c>
      <c r="M45" s="36">
        <v>13</v>
      </c>
      <c r="N45" s="32"/>
      <c r="O45" s="32" t="s">
        <v>62</v>
      </c>
    </row>
    <row r="46" spans="1:15" s="14" customFormat="1" ht="16.5" customHeight="1">
      <c r="A46" s="46">
        <v>6</v>
      </c>
      <c r="B46" s="31" t="s">
        <v>190</v>
      </c>
      <c r="C46" s="32" t="s">
        <v>29</v>
      </c>
      <c r="D46" s="32">
        <v>2002</v>
      </c>
      <c r="E46" s="32"/>
      <c r="F46" s="33">
        <v>77.099999999999994</v>
      </c>
      <c r="G46" s="32">
        <v>16</v>
      </c>
      <c r="H46" s="32">
        <v>20</v>
      </c>
      <c r="I46" s="32">
        <v>70</v>
      </c>
      <c r="J46" s="32">
        <f t="shared" si="7"/>
        <v>35</v>
      </c>
      <c r="K46" s="32">
        <f t="shared" si="8"/>
        <v>55</v>
      </c>
      <c r="L46" s="32">
        <f t="shared" si="9"/>
        <v>55</v>
      </c>
      <c r="M46" s="36">
        <v>12</v>
      </c>
      <c r="N46" s="32"/>
      <c r="O46" s="32" t="s">
        <v>40</v>
      </c>
    </row>
    <row r="47" spans="1:15" s="14" customFormat="1" ht="16.5" customHeight="1">
      <c r="A47" s="46">
        <v>7</v>
      </c>
      <c r="B47" s="31" t="s">
        <v>199</v>
      </c>
      <c r="C47" s="32" t="s">
        <v>60</v>
      </c>
      <c r="D47" s="32">
        <v>2002</v>
      </c>
      <c r="E47" s="32" t="s">
        <v>157</v>
      </c>
      <c r="F47" s="33">
        <v>80.5</v>
      </c>
      <c r="G47" s="32">
        <v>16</v>
      </c>
      <c r="H47" s="32">
        <v>21</v>
      </c>
      <c r="I47" s="32">
        <v>15</v>
      </c>
      <c r="J47" s="32">
        <f t="shared" si="7"/>
        <v>7.5</v>
      </c>
      <c r="K47" s="32">
        <f t="shared" si="8"/>
        <v>28.5</v>
      </c>
      <c r="L47" s="32">
        <f t="shared" si="9"/>
        <v>28.5</v>
      </c>
      <c r="M47" s="36">
        <v>11</v>
      </c>
      <c r="N47" s="32"/>
      <c r="O47" s="32" t="s">
        <v>81</v>
      </c>
    </row>
    <row r="48" spans="1:15" s="14" customFormat="1" ht="17.100000000000001" customHeight="1">
      <c r="A48" s="29">
        <v>8</v>
      </c>
      <c r="B48" s="165"/>
      <c r="C48" s="36"/>
      <c r="D48" s="36"/>
      <c r="E48" s="36"/>
      <c r="F48" s="47"/>
      <c r="G48" s="36"/>
      <c r="H48" s="36"/>
      <c r="I48" s="36"/>
      <c r="J48" s="32"/>
      <c r="K48" s="32"/>
      <c r="L48" s="32"/>
      <c r="M48" s="36"/>
      <c r="N48" s="36"/>
      <c r="O48" s="48"/>
    </row>
    <row r="49" spans="1:15" s="14" customFormat="1" ht="17.100000000000001" customHeight="1">
      <c r="A49" s="211" t="s">
        <v>269</v>
      </c>
      <c r="B49" s="211"/>
      <c r="C49" s="211"/>
      <c r="D49" s="211"/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11"/>
    </row>
    <row r="50" spans="1:15" ht="43.5" customHeight="1">
      <c r="A50" s="29">
        <v>1</v>
      </c>
      <c r="B50" s="31" t="s">
        <v>82</v>
      </c>
      <c r="C50" s="36" t="s">
        <v>58</v>
      </c>
      <c r="D50" s="36">
        <v>2001</v>
      </c>
      <c r="E50" s="36" t="s">
        <v>148</v>
      </c>
      <c r="F50" s="47">
        <v>93.6</v>
      </c>
      <c r="G50" s="36">
        <v>24</v>
      </c>
      <c r="H50" s="36">
        <v>71</v>
      </c>
      <c r="I50" s="36">
        <v>108</v>
      </c>
      <c r="J50" s="36">
        <f t="shared" ref="J50:J56" si="10">I50/2</f>
        <v>54</v>
      </c>
      <c r="K50" s="36">
        <f t="shared" ref="K50:K56" si="11">H50+J50</f>
        <v>125</v>
      </c>
      <c r="L50" s="36">
        <f>K50*2</f>
        <v>250</v>
      </c>
      <c r="M50" s="36">
        <v>20</v>
      </c>
      <c r="N50" s="36">
        <v>1</v>
      </c>
      <c r="O50" s="48" t="s">
        <v>162</v>
      </c>
    </row>
    <row r="51" spans="1:15" ht="15.75" customHeight="1">
      <c r="A51" s="46">
        <v>2</v>
      </c>
      <c r="B51" s="31" t="s">
        <v>189</v>
      </c>
      <c r="C51" s="36" t="s">
        <v>29</v>
      </c>
      <c r="D51" s="36">
        <v>2000</v>
      </c>
      <c r="E51" s="36"/>
      <c r="F51" s="47"/>
      <c r="G51" s="36">
        <v>24</v>
      </c>
      <c r="H51" s="36">
        <v>55</v>
      </c>
      <c r="I51" s="36">
        <v>100</v>
      </c>
      <c r="J51" s="32">
        <f t="shared" si="10"/>
        <v>50</v>
      </c>
      <c r="K51" s="32">
        <f t="shared" si="11"/>
        <v>105</v>
      </c>
      <c r="L51" s="32">
        <f>K51*2</f>
        <v>210</v>
      </c>
      <c r="M51" s="36">
        <v>18</v>
      </c>
      <c r="N51" s="36">
        <v>2</v>
      </c>
      <c r="O51" s="48" t="s">
        <v>40</v>
      </c>
    </row>
    <row r="52" spans="1:15" ht="15">
      <c r="A52" s="46">
        <v>3</v>
      </c>
      <c r="B52" s="31" t="s">
        <v>186</v>
      </c>
      <c r="C52" s="36" t="s">
        <v>34</v>
      </c>
      <c r="D52" s="36">
        <v>2000</v>
      </c>
      <c r="E52" s="36"/>
      <c r="F52" s="47">
        <v>95.5</v>
      </c>
      <c r="G52" s="36">
        <v>24</v>
      </c>
      <c r="H52" s="36">
        <v>50</v>
      </c>
      <c r="I52" s="36">
        <v>100</v>
      </c>
      <c r="J52" s="32">
        <f t="shared" si="10"/>
        <v>50</v>
      </c>
      <c r="K52" s="32">
        <f t="shared" si="11"/>
        <v>100</v>
      </c>
      <c r="L52" s="32">
        <f>K52*2</f>
        <v>200</v>
      </c>
      <c r="M52" s="36">
        <v>16</v>
      </c>
      <c r="N52" s="36">
        <v>2</v>
      </c>
      <c r="O52" s="48" t="s">
        <v>35</v>
      </c>
    </row>
    <row r="53" spans="1:15" ht="15">
      <c r="A53" s="46">
        <v>4</v>
      </c>
      <c r="B53" s="31" t="s">
        <v>184</v>
      </c>
      <c r="C53" s="32" t="s">
        <v>34</v>
      </c>
      <c r="D53" s="32">
        <v>2002</v>
      </c>
      <c r="E53" s="32"/>
      <c r="F53" s="33">
        <v>90</v>
      </c>
      <c r="G53" s="32">
        <v>24</v>
      </c>
      <c r="H53" s="32">
        <v>51</v>
      </c>
      <c r="I53" s="32">
        <v>70</v>
      </c>
      <c r="J53" s="32">
        <f t="shared" si="10"/>
        <v>35</v>
      </c>
      <c r="K53" s="32">
        <f t="shared" si="11"/>
        <v>86</v>
      </c>
      <c r="L53" s="32">
        <f>K53*2</f>
        <v>172</v>
      </c>
      <c r="M53" s="32">
        <v>15</v>
      </c>
      <c r="N53" s="32">
        <v>3</v>
      </c>
      <c r="O53" s="32" t="s">
        <v>35</v>
      </c>
    </row>
    <row r="54" spans="1:15" ht="15">
      <c r="A54" s="46">
        <v>5</v>
      </c>
      <c r="B54" s="31" t="s">
        <v>185</v>
      </c>
      <c r="C54" s="36" t="s">
        <v>34</v>
      </c>
      <c r="D54" s="36">
        <v>2001</v>
      </c>
      <c r="E54" s="36"/>
      <c r="F54" s="47">
        <v>95</v>
      </c>
      <c r="G54" s="36">
        <v>16</v>
      </c>
      <c r="H54" s="36">
        <v>50</v>
      </c>
      <c r="I54" s="36">
        <v>120</v>
      </c>
      <c r="J54" s="32">
        <f t="shared" si="10"/>
        <v>60</v>
      </c>
      <c r="K54" s="32">
        <f t="shared" si="11"/>
        <v>110</v>
      </c>
      <c r="L54" s="32">
        <f>K54*1</f>
        <v>110</v>
      </c>
      <c r="M54" s="36">
        <v>14</v>
      </c>
      <c r="N54" s="36" t="s">
        <v>285</v>
      </c>
      <c r="O54" s="48" t="s">
        <v>35</v>
      </c>
    </row>
    <row r="55" spans="1:15" ht="15">
      <c r="A55" s="29">
        <v>6</v>
      </c>
      <c r="B55" s="31" t="s">
        <v>172</v>
      </c>
      <c r="C55" s="32" t="s">
        <v>169</v>
      </c>
      <c r="D55" s="32">
        <v>2001</v>
      </c>
      <c r="E55" s="32"/>
      <c r="F55" s="33">
        <v>89.4</v>
      </c>
      <c r="G55" s="32">
        <v>16</v>
      </c>
      <c r="H55" s="32">
        <v>67</v>
      </c>
      <c r="I55" s="32">
        <v>75</v>
      </c>
      <c r="J55" s="32">
        <f t="shared" si="10"/>
        <v>37.5</v>
      </c>
      <c r="K55" s="32">
        <f t="shared" si="11"/>
        <v>104.5</v>
      </c>
      <c r="L55" s="32">
        <f t="shared" ref="L55" si="12">K55*1</f>
        <v>104.5</v>
      </c>
      <c r="M55" s="36">
        <v>14</v>
      </c>
      <c r="N55" s="32" t="s">
        <v>285</v>
      </c>
      <c r="O55" s="32" t="s">
        <v>170</v>
      </c>
    </row>
    <row r="56" spans="1:15" ht="15">
      <c r="A56" s="29">
        <v>7</v>
      </c>
      <c r="B56" s="31" t="s">
        <v>198</v>
      </c>
      <c r="C56" s="32" t="s">
        <v>60</v>
      </c>
      <c r="D56" s="32">
        <v>2000</v>
      </c>
      <c r="E56" s="32" t="s">
        <v>285</v>
      </c>
      <c r="F56" s="33" t="s">
        <v>286</v>
      </c>
      <c r="G56" s="32">
        <v>16</v>
      </c>
      <c r="H56" s="32">
        <v>10</v>
      </c>
      <c r="I56" s="32">
        <v>40</v>
      </c>
      <c r="J56" s="32">
        <f t="shared" si="10"/>
        <v>20</v>
      </c>
      <c r="K56" s="32">
        <f t="shared" si="11"/>
        <v>30</v>
      </c>
      <c r="L56" s="32">
        <v>30</v>
      </c>
      <c r="M56" s="36">
        <v>13</v>
      </c>
      <c r="N56" s="32"/>
      <c r="O56" s="32" t="s">
        <v>81</v>
      </c>
    </row>
    <row r="57" spans="1:15" ht="15">
      <c r="A57" s="46">
        <v>8</v>
      </c>
      <c r="B57" s="165"/>
      <c r="C57" s="36"/>
      <c r="D57" s="36"/>
      <c r="E57" s="36"/>
      <c r="F57" s="47"/>
      <c r="G57" s="36"/>
      <c r="H57" s="36"/>
      <c r="I57" s="36"/>
      <c r="J57" s="32"/>
      <c r="K57" s="32"/>
      <c r="L57" s="32"/>
      <c r="M57" s="32"/>
      <c r="N57" s="36"/>
      <c r="O57" s="48"/>
    </row>
  </sheetData>
  <sortState ref="B52:O57">
    <sortCondition descending="1" ref="L52:L57"/>
  </sortState>
  <mergeCells count="29">
    <mergeCell ref="A49:O49"/>
    <mergeCell ref="A25:O25"/>
    <mergeCell ref="A32:O32"/>
    <mergeCell ref="A40:O40"/>
    <mergeCell ref="L12:L13"/>
    <mergeCell ref="M12:M13"/>
    <mergeCell ref="N12:N13"/>
    <mergeCell ref="O12:O13"/>
    <mergeCell ref="A14:O14"/>
    <mergeCell ref="F12:F13"/>
    <mergeCell ref="G12:G13"/>
    <mergeCell ref="H12:H13"/>
    <mergeCell ref="I12:J12"/>
    <mergeCell ref="K12:K13"/>
    <mergeCell ref="A12:A13"/>
    <mergeCell ref="B12:B13"/>
    <mergeCell ref="C12:C13"/>
    <mergeCell ref="D12:D13"/>
    <mergeCell ref="E12:E13"/>
    <mergeCell ref="A6:O6"/>
    <mergeCell ref="A7:O7"/>
    <mergeCell ref="A8:O8"/>
    <mergeCell ref="K9:O9"/>
    <mergeCell ref="K10:O10"/>
    <mergeCell ref="A1:O1"/>
    <mergeCell ref="A2:O2"/>
    <mergeCell ref="A3:O3"/>
    <mergeCell ref="A4:O4"/>
    <mergeCell ref="A5:O5"/>
  </mergeCells>
  <pageMargins left="0.23622047244094491" right="0.23622047244094491" top="0.74803149606299213" bottom="0.74803149606299213" header="0.31496062992125984" footer="0.31496062992125984"/>
  <pageSetup paperSize="9" scale="90" firstPageNumber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K26"/>
  <sheetViews>
    <sheetView workbookViewId="0">
      <selection activeCell="J30" sqref="J30"/>
    </sheetView>
  </sheetViews>
  <sheetFormatPr defaultRowHeight="12.75"/>
  <cols>
    <col min="1" max="1" width="6.42578125" style="1"/>
    <col min="2" max="2" width="21.28515625" style="1"/>
    <col min="3" max="3" width="12.42578125" style="1" customWidth="1"/>
    <col min="4" max="4" width="6.28515625" style="1"/>
    <col min="5" max="5" width="7.85546875" style="1"/>
    <col min="6" max="6" width="10.28515625" style="1"/>
    <col min="7" max="7" width="6" style="1"/>
    <col min="8" max="8" width="8.42578125" style="1"/>
    <col min="9" max="9" width="7.42578125" style="1"/>
    <col min="10" max="10" width="6.5703125" style="1"/>
    <col min="11" max="12" width="8.85546875" style="1"/>
    <col min="13" max="13" width="8" style="1"/>
    <col min="14" max="14" width="10.140625" style="1" customWidth="1"/>
    <col min="15" max="15" width="16.5703125" style="1"/>
    <col min="16" max="1025" width="8.85546875" style="1"/>
  </cols>
  <sheetData>
    <row r="1" spans="1:15" ht="18.75" customHeight="1">
      <c r="A1" s="203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</row>
    <row r="2" spans="1:15" ht="18.75" customHeight="1">
      <c r="A2" s="203" t="s">
        <v>155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</row>
    <row r="3" spans="1:15" ht="18" customHeight="1">
      <c r="A3" s="204" t="s">
        <v>1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</row>
    <row r="4" spans="1:15" ht="17.25" customHeight="1">
      <c r="A4" s="203" t="s">
        <v>84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</row>
    <row r="5" spans="1:15" ht="16.5" customHeight="1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</row>
    <row r="6" spans="1:15" ht="16.5" customHeight="1">
      <c r="A6" s="208" t="s">
        <v>3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</row>
    <row r="7" spans="1:15" ht="22.5" customHeight="1">
      <c r="A7" s="203" t="s">
        <v>8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</row>
    <row r="8" spans="1:15" ht="18" customHeight="1">
      <c r="A8" s="203" t="s">
        <v>85</v>
      </c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</row>
    <row r="9" spans="1:15" ht="16.5" customHeight="1">
      <c r="A9" s="8" t="s">
        <v>10</v>
      </c>
      <c r="B9" s="9"/>
      <c r="C9" s="9"/>
      <c r="D9" s="9"/>
      <c r="E9" s="9"/>
      <c r="F9" s="9"/>
      <c r="G9" s="9"/>
      <c r="H9" s="9"/>
      <c r="I9" s="9"/>
      <c r="J9" s="9"/>
      <c r="K9" s="9"/>
      <c r="L9" s="209" t="s">
        <v>11</v>
      </c>
      <c r="M9" s="209"/>
      <c r="N9" s="209"/>
      <c r="O9" s="209"/>
    </row>
    <row r="10" spans="1:15" ht="16.5" customHeight="1">
      <c r="A10" s="11" t="s">
        <v>154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209" t="s">
        <v>86</v>
      </c>
      <c r="M10" s="209"/>
      <c r="N10" s="209"/>
      <c r="O10" s="209"/>
    </row>
    <row r="11" spans="1:15" ht="16.5" customHeight="1">
      <c r="A11" s="12"/>
      <c r="B11" s="203"/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</row>
    <row r="12" spans="1:15" ht="36.75" customHeight="1">
      <c r="A12" s="207" t="s">
        <v>13</v>
      </c>
      <c r="B12" s="212" t="s">
        <v>14</v>
      </c>
      <c r="C12" s="212" t="s">
        <v>15</v>
      </c>
      <c r="D12" s="206" t="s">
        <v>16</v>
      </c>
      <c r="E12" s="206" t="s">
        <v>17</v>
      </c>
      <c r="F12" s="206" t="s">
        <v>18</v>
      </c>
      <c r="G12" s="206" t="s">
        <v>19</v>
      </c>
      <c r="H12" s="212" t="s">
        <v>20</v>
      </c>
      <c r="I12" s="212" t="s">
        <v>21</v>
      </c>
      <c r="J12" s="212"/>
      <c r="K12" s="206" t="s">
        <v>22</v>
      </c>
      <c r="L12" s="206" t="s">
        <v>23</v>
      </c>
      <c r="M12" s="206" t="s">
        <v>24</v>
      </c>
      <c r="N12" s="206" t="s">
        <v>25</v>
      </c>
      <c r="O12" s="207" t="s">
        <v>26</v>
      </c>
    </row>
    <row r="13" spans="1:15" ht="33" customHeight="1">
      <c r="A13" s="207"/>
      <c r="B13" s="212"/>
      <c r="C13" s="212"/>
      <c r="D13" s="206"/>
      <c r="E13" s="206"/>
      <c r="F13" s="206"/>
      <c r="G13" s="206"/>
      <c r="H13" s="212"/>
      <c r="I13" s="34" t="s">
        <v>27</v>
      </c>
      <c r="J13" s="35" t="s">
        <v>28</v>
      </c>
      <c r="K13" s="206"/>
      <c r="L13" s="206"/>
      <c r="M13" s="206"/>
      <c r="N13" s="206"/>
      <c r="O13" s="207"/>
    </row>
    <row r="14" spans="1:15" ht="16.7" customHeight="1">
      <c r="A14" s="210" t="s">
        <v>87</v>
      </c>
      <c r="B14" s="210"/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210"/>
    </row>
    <row r="15" spans="1:15" ht="16.7" customHeight="1">
      <c r="A15" s="29">
        <v>2</v>
      </c>
      <c r="B15" s="31" t="s">
        <v>89</v>
      </c>
      <c r="C15" s="32" t="s">
        <v>60</v>
      </c>
      <c r="D15" s="32">
        <v>2005</v>
      </c>
      <c r="E15" s="32" t="s">
        <v>149</v>
      </c>
      <c r="F15" s="33">
        <v>30.5</v>
      </c>
      <c r="G15" s="32">
        <v>8</v>
      </c>
      <c r="H15" s="32">
        <v>70</v>
      </c>
      <c r="I15" s="32">
        <v>171</v>
      </c>
      <c r="J15" s="32">
        <f>I15/2</f>
        <v>85.5</v>
      </c>
      <c r="K15" s="32">
        <f>H15+J15</f>
        <v>155.5</v>
      </c>
      <c r="L15" s="32">
        <f>K15*1</f>
        <v>155.5</v>
      </c>
      <c r="M15" s="32">
        <v>20</v>
      </c>
      <c r="N15" s="32"/>
      <c r="O15" s="32" t="s">
        <v>61</v>
      </c>
    </row>
    <row r="16" spans="1:15" ht="16.7" customHeight="1">
      <c r="A16" s="29">
        <v>3</v>
      </c>
      <c r="B16" s="31" t="s">
        <v>200</v>
      </c>
      <c r="C16" s="32" t="s">
        <v>60</v>
      </c>
      <c r="D16" s="32">
        <v>2004</v>
      </c>
      <c r="E16" s="32" t="s">
        <v>149</v>
      </c>
      <c r="F16" s="33">
        <v>37.799999999999997</v>
      </c>
      <c r="G16" s="32">
        <v>8</v>
      </c>
      <c r="H16" s="32">
        <v>70</v>
      </c>
      <c r="I16" s="32">
        <v>165</v>
      </c>
      <c r="J16" s="32">
        <f>I16/2</f>
        <v>82.5</v>
      </c>
      <c r="K16" s="32">
        <f>H16+J16</f>
        <v>152.5</v>
      </c>
      <c r="L16" s="32">
        <f>K16*1</f>
        <v>152.5</v>
      </c>
      <c r="M16" s="32">
        <v>18</v>
      </c>
      <c r="N16" s="32"/>
      <c r="O16" s="32" t="s">
        <v>61</v>
      </c>
    </row>
    <row r="17" spans="1:15" ht="16.7" customHeight="1">
      <c r="A17" s="29">
        <v>4</v>
      </c>
      <c r="B17" s="38" t="s">
        <v>93</v>
      </c>
      <c r="C17" s="39" t="s">
        <v>34</v>
      </c>
      <c r="D17" s="39">
        <v>2003</v>
      </c>
      <c r="E17" s="39"/>
      <c r="F17" s="40">
        <v>36</v>
      </c>
      <c r="G17" s="32">
        <v>12</v>
      </c>
      <c r="H17" s="39">
        <v>40</v>
      </c>
      <c r="I17" s="32">
        <v>89</v>
      </c>
      <c r="J17" s="32">
        <f>I17/2</f>
        <v>44.5</v>
      </c>
      <c r="K17" s="32">
        <f>H17+J17</f>
        <v>84.5</v>
      </c>
      <c r="L17" s="32">
        <f>K17*1.5</f>
        <v>126.75</v>
      </c>
      <c r="M17" s="32">
        <v>16</v>
      </c>
      <c r="N17" s="32"/>
      <c r="O17" s="32" t="s">
        <v>35</v>
      </c>
    </row>
    <row r="18" spans="1:15" ht="16.7" customHeight="1">
      <c r="A18" s="29">
        <v>5</v>
      </c>
      <c r="B18" s="31" t="s">
        <v>201</v>
      </c>
      <c r="C18" s="32" t="s">
        <v>60</v>
      </c>
      <c r="D18" s="32">
        <v>2005</v>
      </c>
      <c r="E18" s="32" t="s">
        <v>149</v>
      </c>
      <c r="F18" s="33">
        <v>29</v>
      </c>
      <c r="G18" s="32">
        <v>8</v>
      </c>
      <c r="H18" s="32">
        <v>20</v>
      </c>
      <c r="I18" s="32">
        <v>107</v>
      </c>
      <c r="J18" s="32">
        <f>I18/2</f>
        <v>53.5</v>
      </c>
      <c r="K18" s="32">
        <f>H18+J18</f>
        <v>73.5</v>
      </c>
      <c r="L18" s="32">
        <f>K18*1</f>
        <v>73.5</v>
      </c>
      <c r="M18" s="32">
        <v>15</v>
      </c>
      <c r="N18" s="32"/>
      <c r="O18" s="32" t="s">
        <v>61</v>
      </c>
    </row>
    <row r="19" spans="1:15" ht="16.7" customHeight="1">
      <c r="A19" s="29">
        <v>6</v>
      </c>
      <c r="B19" s="31" t="s">
        <v>92</v>
      </c>
      <c r="C19" s="32" t="s">
        <v>60</v>
      </c>
      <c r="D19" s="32">
        <v>2005</v>
      </c>
      <c r="E19" s="32" t="s">
        <v>149</v>
      </c>
      <c r="F19" s="33">
        <v>37.200000000000003</v>
      </c>
      <c r="G19" s="32">
        <v>8</v>
      </c>
      <c r="H19" s="32">
        <v>27</v>
      </c>
      <c r="I19" s="32">
        <v>93</v>
      </c>
      <c r="J19" s="32">
        <f>I19/2</f>
        <v>46.5</v>
      </c>
      <c r="K19" s="32">
        <f>H19+J19</f>
        <v>73.5</v>
      </c>
      <c r="L19" s="32">
        <f>K19*1</f>
        <v>73.5</v>
      </c>
      <c r="M19" s="32">
        <v>14</v>
      </c>
      <c r="N19" s="32"/>
      <c r="O19" s="32" t="s">
        <v>61</v>
      </c>
    </row>
    <row r="20" spans="1:15" ht="16.7" customHeight="1">
      <c r="A20" s="213" t="s">
        <v>94</v>
      </c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</row>
    <row r="21" spans="1:15" ht="16.7" customHeight="1">
      <c r="A21" s="29">
        <v>1</v>
      </c>
      <c r="B21" s="31" t="s">
        <v>88</v>
      </c>
      <c r="C21" s="32" t="s">
        <v>58</v>
      </c>
      <c r="D21" s="32">
        <v>2004</v>
      </c>
      <c r="E21" s="32" t="s">
        <v>149</v>
      </c>
      <c r="F21" s="94">
        <v>43.6</v>
      </c>
      <c r="G21" s="94">
        <v>12</v>
      </c>
      <c r="H21" s="94">
        <v>164</v>
      </c>
      <c r="I21" s="94">
        <v>221</v>
      </c>
      <c r="J21" s="32">
        <f t="shared" ref="J21:J26" si="0">I21/2</f>
        <v>110.5</v>
      </c>
      <c r="K21" s="32">
        <f t="shared" ref="K21:K26" si="1">H21+J21</f>
        <v>274.5</v>
      </c>
      <c r="L21" s="32">
        <f>K21*1.5</f>
        <v>411.75</v>
      </c>
      <c r="M21" s="94">
        <v>20</v>
      </c>
      <c r="N21" s="41"/>
      <c r="O21" s="32" t="s">
        <v>59</v>
      </c>
    </row>
    <row r="22" spans="1:15" ht="16.7" customHeight="1">
      <c r="A22" s="29">
        <v>2</v>
      </c>
      <c r="B22" s="31" t="s">
        <v>90</v>
      </c>
      <c r="C22" s="32" t="s">
        <v>58</v>
      </c>
      <c r="D22" s="32">
        <v>2005</v>
      </c>
      <c r="E22" s="32" t="s">
        <v>147</v>
      </c>
      <c r="F22" s="33">
        <v>39</v>
      </c>
      <c r="G22" s="32">
        <v>8</v>
      </c>
      <c r="H22" s="32">
        <v>90</v>
      </c>
      <c r="I22" s="32">
        <v>145</v>
      </c>
      <c r="J22" s="32">
        <f t="shared" si="0"/>
        <v>72.5</v>
      </c>
      <c r="K22" s="32">
        <f t="shared" si="1"/>
        <v>162.5</v>
      </c>
      <c r="L22" s="32">
        <f>K22*1</f>
        <v>162.5</v>
      </c>
      <c r="M22" s="32">
        <v>18</v>
      </c>
      <c r="N22" s="32"/>
      <c r="O22" s="32" t="s">
        <v>59</v>
      </c>
    </row>
    <row r="23" spans="1:15" ht="16.7" customHeight="1">
      <c r="A23" s="29">
        <v>3</v>
      </c>
      <c r="B23" s="31" t="s">
        <v>159</v>
      </c>
      <c r="C23" s="32" t="s">
        <v>46</v>
      </c>
      <c r="D23" s="32">
        <v>2003</v>
      </c>
      <c r="E23" s="32" t="s">
        <v>149</v>
      </c>
      <c r="F23" s="33">
        <v>42</v>
      </c>
      <c r="G23" s="32">
        <v>12</v>
      </c>
      <c r="H23" s="32">
        <v>53</v>
      </c>
      <c r="I23" s="32">
        <v>106</v>
      </c>
      <c r="J23" s="32">
        <f t="shared" si="0"/>
        <v>53</v>
      </c>
      <c r="K23" s="32">
        <f t="shared" si="1"/>
        <v>106</v>
      </c>
      <c r="L23" s="32">
        <f>K23*1.5</f>
        <v>159</v>
      </c>
      <c r="M23" s="32">
        <v>16</v>
      </c>
      <c r="N23" s="32"/>
      <c r="O23" s="32" t="s">
        <v>47</v>
      </c>
    </row>
    <row r="24" spans="1:15" ht="16.7" customHeight="1">
      <c r="A24" s="29">
        <v>4</v>
      </c>
      <c r="B24" s="31" t="s">
        <v>202</v>
      </c>
      <c r="C24" s="32" t="s">
        <v>60</v>
      </c>
      <c r="D24" s="32">
        <v>2003</v>
      </c>
      <c r="E24" s="32" t="s">
        <v>149</v>
      </c>
      <c r="F24" s="33">
        <v>41.5</v>
      </c>
      <c r="G24" s="32">
        <v>8</v>
      </c>
      <c r="H24" s="32">
        <v>62</v>
      </c>
      <c r="I24" s="32">
        <v>184</v>
      </c>
      <c r="J24" s="32">
        <f t="shared" si="0"/>
        <v>92</v>
      </c>
      <c r="K24" s="32">
        <f t="shared" si="1"/>
        <v>154</v>
      </c>
      <c r="L24" s="32">
        <f>K24*1</f>
        <v>154</v>
      </c>
      <c r="M24" s="32">
        <v>15</v>
      </c>
      <c r="N24" s="32"/>
      <c r="O24" s="32" t="s">
        <v>81</v>
      </c>
    </row>
    <row r="25" spans="1:15" ht="16.7" customHeight="1">
      <c r="A25" s="29">
        <v>5</v>
      </c>
      <c r="B25" s="31" t="s">
        <v>91</v>
      </c>
      <c r="C25" s="39" t="s">
        <v>34</v>
      </c>
      <c r="D25" s="39">
        <v>2003</v>
      </c>
      <c r="E25" s="32"/>
      <c r="F25" s="33">
        <v>42</v>
      </c>
      <c r="G25" s="32">
        <v>12</v>
      </c>
      <c r="H25" s="32">
        <v>62</v>
      </c>
      <c r="I25" s="32">
        <v>69</v>
      </c>
      <c r="J25" s="32">
        <f t="shared" si="0"/>
        <v>34.5</v>
      </c>
      <c r="K25" s="32">
        <f t="shared" si="1"/>
        <v>96.5</v>
      </c>
      <c r="L25" s="32">
        <f>K25*1.5</f>
        <v>144.75</v>
      </c>
      <c r="M25" s="32">
        <v>14</v>
      </c>
      <c r="N25" s="32"/>
      <c r="O25" s="32" t="s">
        <v>35</v>
      </c>
    </row>
    <row r="26" spans="1:15" ht="16.7" customHeight="1">
      <c r="A26" s="29">
        <v>6</v>
      </c>
      <c r="B26" s="31" t="s">
        <v>95</v>
      </c>
      <c r="C26" s="39" t="s">
        <v>58</v>
      </c>
      <c r="D26" s="39">
        <v>2003</v>
      </c>
      <c r="E26" s="32"/>
      <c r="F26" s="33" t="s">
        <v>287</v>
      </c>
      <c r="G26" s="32">
        <v>8</v>
      </c>
      <c r="H26" s="32">
        <v>55</v>
      </c>
      <c r="I26" s="32">
        <v>177</v>
      </c>
      <c r="J26" s="32">
        <f t="shared" si="0"/>
        <v>88.5</v>
      </c>
      <c r="K26" s="32">
        <f t="shared" si="1"/>
        <v>143.5</v>
      </c>
      <c r="L26" s="32">
        <v>143.5</v>
      </c>
      <c r="M26" s="32">
        <v>13</v>
      </c>
      <c r="N26" s="32"/>
      <c r="O26" s="32" t="s">
        <v>59</v>
      </c>
    </row>
  </sheetData>
  <sortState ref="B21:O27">
    <sortCondition descending="1" ref="L21:L27"/>
  </sortState>
  <mergeCells count="27">
    <mergeCell ref="A14:O14"/>
    <mergeCell ref="A20:O20"/>
    <mergeCell ref="B11:O11"/>
    <mergeCell ref="A12:A13"/>
    <mergeCell ref="B12:B13"/>
    <mergeCell ref="C12:C13"/>
    <mergeCell ref="D12:D13"/>
    <mergeCell ref="E12:E13"/>
    <mergeCell ref="F12:F13"/>
    <mergeCell ref="G12:G13"/>
    <mergeCell ref="H12:H13"/>
    <mergeCell ref="I12:J12"/>
    <mergeCell ref="K12:K13"/>
    <mergeCell ref="L12:L13"/>
    <mergeCell ref="M12:M13"/>
    <mergeCell ref="N12:N13"/>
    <mergeCell ref="O12:O13"/>
    <mergeCell ref="A6:O6"/>
    <mergeCell ref="A7:O7"/>
    <mergeCell ref="A8:O8"/>
    <mergeCell ref="L9:O9"/>
    <mergeCell ref="L10:O10"/>
    <mergeCell ref="A1:O1"/>
    <mergeCell ref="A2:O2"/>
    <mergeCell ref="A3:O3"/>
    <mergeCell ref="A4:O4"/>
    <mergeCell ref="A5:O5"/>
  </mergeCells>
  <pageMargins left="0.23611111111111099" right="0.23611111111111099" top="0.35416666666666702" bottom="0.35416666666666702" header="0.51180555555555496" footer="0.51180555555555496"/>
  <pageSetup paperSize="9" firstPageNumber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K36"/>
  <sheetViews>
    <sheetView workbookViewId="0">
      <selection activeCell="K42" sqref="K42"/>
    </sheetView>
  </sheetViews>
  <sheetFormatPr defaultRowHeight="12.75"/>
  <cols>
    <col min="1" max="1" width="6.42578125" style="1"/>
    <col min="2" max="2" width="21.140625" style="1"/>
    <col min="3" max="3" width="14" style="1" customWidth="1"/>
    <col min="4" max="4" width="6.7109375" style="1"/>
    <col min="5" max="5" width="8" style="1"/>
    <col min="6" max="6" width="10" style="17"/>
    <col min="7" max="7" width="6" style="1"/>
    <col min="8" max="8" width="8.42578125" style="1"/>
    <col min="9" max="9" width="7.140625" style="1"/>
    <col min="10" max="10" width="6.5703125" style="1"/>
    <col min="11" max="12" width="8.5703125" style="1"/>
    <col min="13" max="13" width="8" style="1"/>
    <col min="14" max="14" width="10.140625" style="1"/>
    <col min="15" max="15" width="16.28515625" style="1"/>
    <col min="16" max="1025" width="8.85546875" style="1"/>
  </cols>
  <sheetData>
    <row r="1" spans="1:15" ht="18.75" customHeight="1">
      <c r="A1" s="203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</row>
    <row r="2" spans="1:15" ht="18.75" customHeight="1">
      <c r="A2" s="203" t="s">
        <v>155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</row>
    <row r="3" spans="1:15" ht="18" customHeight="1">
      <c r="A3" s="204" t="s">
        <v>1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</row>
    <row r="4" spans="1:15" ht="17.25" customHeight="1">
      <c r="A4" s="203" t="s">
        <v>98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</row>
    <row r="5" spans="1:15" ht="16.5" customHeight="1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</row>
    <row r="6" spans="1:15" ht="16.5" customHeight="1">
      <c r="A6" s="208" t="s">
        <v>3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</row>
    <row r="7" spans="1:15" ht="22.5" customHeight="1">
      <c r="A7" s="203" t="s">
        <v>8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</row>
    <row r="8" spans="1:15" ht="18" customHeight="1">
      <c r="A8" s="203" t="s">
        <v>99</v>
      </c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</row>
    <row r="9" spans="1:15" ht="16.5" customHeight="1">
      <c r="A9" s="8" t="s">
        <v>10</v>
      </c>
      <c r="B9" s="9"/>
      <c r="C9" s="9"/>
      <c r="D9" s="9"/>
      <c r="E9" s="9"/>
      <c r="F9" s="18"/>
      <c r="G9" s="9"/>
      <c r="H9" s="9"/>
      <c r="I9" s="9"/>
      <c r="J9" s="9"/>
      <c r="K9" s="9"/>
      <c r="L9" s="209" t="s">
        <v>11</v>
      </c>
      <c r="M9" s="209"/>
      <c r="N9" s="209"/>
      <c r="O9" s="209"/>
    </row>
    <row r="10" spans="1:15" ht="16.5" customHeight="1">
      <c r="A10" s="11" t="s">
        <v>154</v>
      </c>
      <c r="B10" s="9"/>
      <c r="C10" s="9"/>
      <c r="D10" s="9"/>
      <c r="E10" s="9"/>
      <c r="F10" s="18"/>
      <c r="G10" s="9"/>
      <c r="H10" s="9"/>
      <c r="I10" s="9"/>
      <c r="J10" s="9"/>
      <c r="K10" s="9"/>
      <c r="L10" s="209" t="s">
        <v>100</v>
      </c>
      <c r="M10" s="209"/>
      <c r="N10" s="209"/>
      <c r="O10" s="209"/>
    </row>
    <row r="11" spans="1:15" ht="16.5" customHeight="1">
      <c r="A11" s="12"/>
      <c r="B11" s="203"/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</row>
    <row r="12" spans="1:15" ht="36.75" customHeight="1">
      <c r="A12" s="207" t="s">
        <v>13</v>
      </c>
      <c r="B12" s="212" t="s">
        <v>14</v>
      </c>
      <c r="C12" s="212" t="s">
        <v>15</v>
      </c>
      <c r="D12" s="206" t="s">
        <v>16</v>
      </c>
      <c r="E12" s="206" t="s">
        <v>17</v>
      </c>
      <c r="F12" s="206" t="s">
        <v>18</v>
      </c>
      <c r="G12" s="206" t="s">
        <v>19</v>
      </c>
      <c r="H12" s="212" t="s">
        <v>20</v>
      </c>
      <c r="I12" s="212" t="s">
        <v>21</v>
      </c>
      <c r="J12" s="212"/>
      <c r="K12" s="206" t="s">
        <v>22</v>
      </c>
      <c r="L12" s="206" t="s">
        <v>23</v>
      </c>
      <c r="M12" s="206" t="s">
        <v>24</v>
      </c>
      <c r="N12" s="206" t="s">
        <v>25</v>
      </c>
      <c r="O12" s="207" t="s">
        <v>26</v>
      </c>
    </row>
    <row r="13" spans="1:15" ht="33" customHeight="1">
      <c r="A13" s="207"/>
      <c r="B13" s="212"/>
      <c r="C13" s="212"/>
      <c r="D13" s="206"/>
      <c r="E13" s="206"/>
      <c r="F13" s="206"/>
      <c r="G13" s="206"/>
      <c r="H13" s="212"/>
      <c r="I13" s="34" t="s">
        <v>27</v>
      </c>
      <c r="J13" s="35" t="s">
        <v>28</v>
      </c>
      <c r="K13" s="206"/>
      <c r="L13" s="206"/>
      <c r="M13" s="206"/>
      <c r="N13" s="206"/>
      <c r="O13" s="207"/>
    </row>
    <row r="14" spans="1:15" s="13" customFormat="1" ht="17.100000000000001" customHeight="1">
      <c r="A14" s="203" t="s">
        <v>101</v>
      </c>
      <c r="B14" s="203"/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</row>
    <row r="15" spans="1:15" s="14" customFormat="1" ht="17.100000000000001" customHeight="1">
      <c r="A15" s="29">
        <v>1</v>
      </c>
      <c r="B15" s="37" t="s">
        <v>229</v>
      </c>
      <c r="C15" s="32" t="s">
        <v>36</v>
      </c>
      <c r="D15" s="32">
        <v>2003</v>
      </c>
      <c r="E15" s="32"/>
      <c r="F15" s="32">
        <v>46</v>
      </c>
      <c r="G15" s="32">
        <v>12</v>
      </c>
      <c r="H15" s="32">
        <v>66</v>
      </c>
      <c r="I15" s="32">
        <v>119</v>
      </c>
      <c r="J15" s="32">
        <f>I15/2</f>
        <v>59.5</v>
      </c>
      <c r="K15" s="32">
        <f>H15+J15</f>
        <v>125.5</v>
      </c>
      <c r="L15" s="32">
        <f>K15*1</f>
        <v>125.5</v>
      </c>
      <c r="M15" s="32">
        <v>20</v>
      </c>
      <c r="N15" s="32"/>
      <c r="O15" s="32" t="s">
        <v>37</v>
      </c>
    </row>
    <row r="16" spans="1:15" s="14" customFormat="1" ht="17.100000000000001" customHeight="1">
      <c r="A16" s="29">
        <v>2</v>
      </c>
      <c r="B16" s="38" t="s">
        <v>102</v>
      </c>
      <c r="C16" s="39" t="s">
        <v>32</v>
      </c>
      <c r="D16" s="39">
        <v>2003</v>
      </c>
      <c r="E16" s="39"/>
      <c r="F16" s="40">
        <v>48</v>
      </c>
      <c r="G16" s="39">
        <v>12</v>
      </c>
      <c r="H16" s="32">
        <v>90</v>
      </c>
      <c r="I16" s="32">
        <v>192</v>
      </c>
      <c r="J16" s="32">
        <f>I16/2</f>
        <v>96</v>
      </c>
      <c r="K16" s="32">
        <f>H16+J16</f>
        <v>186</v>
      </c>
      <c r="L16" s="32">
        <f>K16*1</f>
        <v>186</v>
      </c>
      <c r="M16" s="32">
        <v>18</v>
      </c>
      <c r="N16" s="32"/>
      <c r="O16" s="32" t="s">
        <v>33</v>
      </c>
    </row>
    <row r="17" spans="1:15" s="14" customFormat="1" ht="17.100000000000001" customHeight="1">
      <c r="A17" s="29">
        <v>3</v>
      </c>
      <c r="B17" s="31" t="s">
        <v>97</v>
      </c>
      <c r="C17" s="32" t="s">
        <v>60</v>
      </c>
      <c r="D17" s="32">
        <v>2004</v>
      </c>
      <c r="E17" s="32" t="s">
        <v>149</v>
      </c>
      <c r="F17" s="33">
        <v>47</v>
      </c>
      <c r="G17" s="32">
        <v>12</v>
      </c>
      <c r="H17" s="32">
        <v>35</v>
      </c>
      <c r="I17" s="32">
        <v>75</v>
      </c>
      <c r="J17" s="32">
        <f>I17/2</f>
        <v>37.5</v>
      </c>
      <c r="K17" s="32">
        <f>H17+J17</f>
        <v>72.5</v>
      </c>
      <c r="L17" s="32">
        <f>K17*1</f>
        <v>72.5</v>
      </c>
      <c r="M17" s="32">
        <v>16</v>
      </c>
      <c r="N17" s="32"/>
      <c r="O17" s="32" t="s">
        <v>81</v>
      </c>
    </row>
    <row r="18" spans="1:15" s="14" customFormat="1" ht="17.100000000000001" customHeight="1">
      <c r="A18" s="29">
        <v>4</v>
      </c>
      <c r="B18" s="31" t="s">
        <v>203</v>
      </c>
      <c r="C18" s="32" t="s">
        <v>60</v>
      </c>
      <c r="D18" s="32">
        <v>2003</v>
      </c>
      <c r="E18" s="32" t="s">
        <v>149</v>
      </c>
      <c r="F18" s="33">
        <v>48</v>
      </c>
      <c r="G18" s="32">
        <v>12</v>
      </c>
      <c r="H18" s="32">
        <v>10</v>
      </c>
      <c r="I18" s="32">
        <v>30</v>
      </c>
      <c r="J18" s="32">
        <f>I18/2</f>
        <v>15</v>
      </c>
      <c r="K18" s="32">
        <f>H18+J18</f>
        <v>25</v>
      </c>
      <c r="L18" s="32">
        <f>K18*1</f>
        <v>25</v>
      </c>
      <c r="M18" s="32">
        <v>15</v>
      </c>
      <c r="N18" s="32"/>
      <c r="O18" s="32" t="s">
        <v>81</v>
      </c>
    </row>
    <row r="19" spans="1:15" s="13" customFormat="1" ht="17.100000000000001" customHeight="1">
      <c r="A19" s="210" t="s">
        <v>63</v>
      </c>
      <c r="B19" s="210"/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</row>
    <row r="20" spans="1:15" s="13" customFormat="1" ht="17.100000000000001" customHeight="1">
      <c r="A20" s="45">
        <v>1</v>
      </c>
      <c r="B20" s="31" t="s">
        <v>96</v>
      </c>
      <c r="C20" s="32" t="s">
        <v>36</v>
      </c>
      <c r="D20" s="32">
        <v>2003</v>
      </c>
      <c r="E20" s="32"/>
      <c r="F20" s="33">
        <v>48.2</v>
      </c>
      <c r="G20" s="32">
        <v>12</v>
      </c>
      <c r="H20" s="32">
        <v>110</v>
      </c>
      <c r="I20" s="32">
        <v>181</v>
      </c>
      <c r="J20" s="32">
        <f>I20/2</f>
        <v>90.5</v>
      </c>
      <c r="K20" s="32">
        <f>H20+J20</f>
        <v>200.5</v>
      </c>
      <c r="L20" s="32">
        <f>K20*1</f>
        <v>200.5</v>
      </c>
      <c r="M20" s="32">
        <v>20</v>
      </c>
      <c r="N20" s="32"/>
      <c r="O20" s="32" t="s">
        <v>37</v>
      </c>
    </row>
    <row r="21" spans="1:15" s="13" customFormat="1" ht="17.100000000000001" customHeight="1">
      <c r="A21" s="45">
        <v>2</v>
      </c>
      <c r="B21" s="31" t="s">
        <v>192</v>
      </c>
      <c r="C21" s="36" t="s">
        <v>29</v>
      </c>
      <c r="D21" s="36">
        <v>2003</v>
      </c>
      <c r="E21" s="36"/>
      <c r="F21" s="47">
        <v>51</v>
      </c>
      <c r="G21" s="36">
        <v>12</v>
      </c>
      <c r="H21" s="36">
        <v>31</v>
      </c>
      <c r="I21" s="36">
        <v>69</v>
      </c>
      <c r="J21" s="39">
        <f>I21/2</f>
        <v>34.5</v>
      </c>
      <c r="K21" s="39">
        <f>H21+J21</f>
        <v>65.5</v>
      </c>
      <c r="L21" s="39">
        <f>K21*1</f>
        <v>65.5</v>
      </c>
      <c r="M21" s="36">
        <v>18</v>
      </c>
      <c r="N21" s="36"/>
      <c r="O21" s="48" t="s">
        <v>40</v>
      </c>
    </row>
    <row r="22" spans="1:15" s="13" customFormat="1" ht="17.100000000000001" customHeight="1">
      <c r="A22" s="45">
        <v>3</v>
      </c>
      <c r="B22" s="38" t="s">
        <v>103</v>
      </c>
      <c r="C22" s="39" t="s">
        <v>60</v>
      </c>
      <c r="D22" s="39">
        <v>2003</v>
      </c>
      <c r="E22" s="39" t="s">
        <v>157</v>
      </c>
      <c r="F22" s="40">
        <v>53</v>
      </c>
      <c r="G22" s="39">
        <v>12</v>
      </c>
      <c r="H22" s="39">
        <v>42</v>
      </c>
      <c r="I22" s="39">
        <v>110</v>
      </c>
      <c r="J22" s="39">
        <f>I22/2</f>
        <v>55</v>
      </c>
      <c r="K22" s="39">
        <f>H22+J22</f>
        <v>97</v>
      </c>
      <c r="L22" s="39">
        <f>K22*1</f>
        <v>97</v>
      </c>
      <c r="M22" s="39">
        <v>16</v>
      </c>
      <c r="N22" s="39"/>
      <c r="O22" s="39" t="s">
        <v>81</v>
      </c>
    </row>
    <row r="23" spans="1:15" s="13" customFormat="1" ht="17.100000000000001" customHeight="1">
      <c r="A23" s="210" t="s">
        <v>66</v>
      </c>
      <c r="B23" s="210"/>
      <c r="C23" s="210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0"/>
      <c r="O23" s="210"/>
    </row>
    <row r="24" spans="1:15" s="13" customFormat="1" ht="17.100000000000001" customHeight="1">
      <c r="A24" s="29">
        <v>1</v>
      </c>
      <c r="B24" s="38" t="s">
        <v>253</v>
      </c>
      <c r="C24" s="39" t="s">
        <v>36</v>
      </c>
      <c r="D24" s="39">
        <v>2003</v>
      </c>
      <c r="E24" s="39"/>
      <c r="F24" s="40">
        <v>57</v>
      </c>
      <c r="G24" s="39">
        <v>12</v>
      </c>
      <c r="H24" s="39">
        <v>136</v>
      </c>
      <c r="I24" s="39">
        <v>210</v>
      </c>
      <c r="J24" s="32">
        <f>I24/2</f>
        <v>105</v>
      </c>
      <c r="K24" s="32">
        <f>H24+J24</f>
        <v>241</v>
      </c>
      <c r="L24" s="39">
        <f>K24*1</f>
        <v>241</v>
      </c>
      <c r="M24" s="39">
        <v>20</v>
      </c>
      <c r="N24" s="39"/>
      <c r="O24" s="39" t="s">
        <v>37</v>
      </c>
    </row>
    <row r="25" spans="1:15" s="13" customFormat="1" ht="17.100000000000001" customHeight="1">
      <c r="A25" s="29">
        <v>2</v>
      </c>
      <c r="B25" s="38" t="s">
        <v>104</v>
      </c>
      <c r="C25" s="39" t="s">
        <v>34</v>
      </c>
      <c r="D25" s="39">
        <v>2003</v>
      </c>
      <c r="E25" s="39"/>
      <c r="F25" s="40">
        <v>55.1</v>
      </c>
      <c r="G25" s="39">
        <v>12</v>
      </c>
      <c r="H25" s="39">
        <v>21</v>
      </c>
      <c r="I25" s="39">
        <v>101</v>
      </c>
      <c r="J25" s="32">
        <f>I25/2</f>
        <v>50.5</v>
      </c>
      <c r="K25" s="32">
        <f>H25+J25</f>
        <v>71.5</v>
      </c>
      <c r="L25" s="39">
        <f>K25*1</f>
        <v>71.5</v>
      </c>
      <c r="M25" s="39">
        <v>18</v>
      </c>
      <c r="N25" s="39"/>
      <c r="O25" s="39" t="s">
        <v>62</v>
      </c>
    </row>
    <row r="26" spans="1:15" s="13" customFormat="1" ht="17.100000000000001" customHeight="1">
      <c r="A26" s="45">
        <v>3</v>
      </c>
      <c r="B26" s="38" t="s">
        <v>288</v>
      </c>
      <c r="C26" s="39" t="s">
        <v>34</v>
      </c>
      <c r="D26" s="39">
        <v>2004</v>
      </c>
      <c r="E26" s="39"/>
      <c r="F26" s="40" t="s">
        <v>347</v>
      </c>
      <c r="G26" s="39">
        <v>12</v>
      </c>
      <c r="H26" s="39">
        <v>40</v>
      </c>
      <c r="I26" s="39">
        <v>50</v>
      </c>
      <c r="J26" s="39">
        <f>I26/2</f>
        <v>25</v>
      </c>
      <c r="K26" s="39">
        <f>H26+J26</f>
        <v>65</v>
      </c>
      <c r="L26" s="39">
        <f>K26*1</f>
        <v>65</v>
      </c>
      <c r="M26" s="39">
        <v>15</v>
      </c>
      <c r="N26" s="39"/>
      <c r="O26" s="39" t="s">
        <v>35</v>
      </c>
    </row>
    <row r="27" spans="1:15" s="14" customFormat="1" ht="17.100000000000001" customHeight="1">
      <c r="A27" s="211" t="s">
        <v>107</v>
      </c>
      <c r="B27" s="211"/>
      <c r="C27" s="211"/>
      <c r="D27" s="211"/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1"/>
    </row>
    <row r="28" spans="1:15" s="14" customFormat="1" ht="17.100000000000001" customHeight="1">
      <c r="A28" s="29">
        <v>1</v>
      </c>
      <c r="B28" s="31" t="s">
        <v>108</v>
      </c>
      <c r="C28" s="36" t="s">
        <v>56</v>
      </c>
      <c r="D28" s="32">
        <v>2004</v>
      </c>
      <c r="E28" s="32" t="s">
        <v>157</v>
      </c>
      <c r="F28" s="33" t="s">
        <v>164</v>
      </c>
      <c r="G28" s="32">
        <v>12</v>
      </c>
      <c r="H28" s="32">
        <v>119</v>
      </c>
      <c r="I28" s="32">
        <v>193</v>
      </c>
      <c r="J28" s="32">
        <f t="shared" ref="J28:J36" si="0">I28/2</f>
        <v>96.5</v>
      </c>
      <c r="K28" s="32">
        <f t="shared" ref="K28:K36" si="1">H28+J28</f>
        <v>215.5</v>
      </c>
      <c r="L28" s="32">
        <f>K28*1</f>
        <v>215.5</v>
      </c>
      <c r="M28" s="32">
        <v>20</v>
      </c>
      <c r="N28" s="32"/>
      <c r="O28" s="32" t="s">
        <v>57</v>
      </c>
    </row>
    <row r="29" spans="1:15" ht="15">
      <c r="A29" s="29">
        <v>2</v>
      </c>
      <c r="B29" s="37" t="s">
        <v>109</v>
      </c>
      <c r="C29" s="36" t="s">
        <v>56</v>
      </c>
      <c r="D29" s="32">
        <v>2003</v>
      </c>
      <c r="E29" s="32" t="s">
        <v>157</v>
      </c>
      <c r="F29" s="33">
        <v>65.8</v>
      </c>
      <c r="G29" s="32">
        <v>12</v>
      </c>
      <c r="H29" s="32">
        <v>100</v>
      </c>
      <c r="I29" s="32">
        <v>171</v>
      </c>
      <c r="J29" s="32">
        <f t="shared" si="0"/>
        <v>85.5</v>
      </c>
      <c r="K29" s="32">
        <f t="shared" si="1"/>
        <v>185.5</v>
      </c>
      <c r="L29" s="32">
        <f>K29*1</f>
        <v>185.5</v>
      </c>
      <c r="M29" s="32">
        <v>18</v>
      </c>
      <c r="N29" s="32"/>
      <c r="O29" s="32" t="s">
        <v>57</v>
      </c>
    </row>
    <row r="30" spans="1:15" ht="15">
      <c r="A30" s="29">
        <v>3</v>
      </c>
      <c r="B30" s="31" t="s">
        <v>191</v>
      </c>
      <c r="C30" s="36" t="s">
        <v>29</v>
      </c>
      <c r="D30" s="36">
        <v>2003</v>
      </c>
      <c r="E30" s="36"/>
      <c r="F30" s="47">
        <v>60.7</v>
      </c>
      <c r="G30" s="36">
        <v>12</v>
      </c>
      <c r="H30" s="36">
        <v>75</v>
      </c>
      <c r="I30" s="36">
        <v>180</v>
      </c>
      <c r="J30" s="32">
        <f t="shared" si="0"/>
        <v>90</v>
      </c>
      <c r="K30" s="32">
        <f t="shared" si="1"/>
        <v>165</v>
      </c>
      <c r="L30" s="32">
        <f>K30*1</f>
        <v>165</v>
      </c>
      <c r="M30" s="36">
        <v>16</v>
      </c>
      <c r="N30" s="36"/>
      <c r="O30" s="48" t="s">
        <v>40</v>
      </c>
    </row>
    <row r="31" spans="1:15" ht="15">
      <c r="A31" s="29">
        <v>4</v>
      </c>
      <c r="B31" s="31" t="s">
        <v>105</v>
      </c>
      <c r="C31" s="32" t="s">
        <v>32</v>
      </c>
      <c r="D31" s="32">
        <v>2003</v>
      </c>
      <c r="E31" s="32"/>
      <c r="F31" s="33">
        <v>60</v>
      </c>
      <c r="G31" s="32">
        <v>16</v>
      </c>
      <c r="H31" s="32">
        <v>54</v>
      </c>
      <c r="I31" s="32">
        <v>111</v>
      </c>
      <c r="J31" s="32">
        <f t="shared" si="0"/>
        <v>55.5</v>
      </c>
      <c r="K31" s="32">
        <f t="shared" si="1"/>
        <v>109.5</v>
      </c>
      <c r="L31" s="32">
        <f>K31*1.5</f>
        <v>164.25</v>
      </c>
      <c r="M31" s="32">
        <v>15</v>
      </c>
      <c r="N31" s="32"/>
      <c r="O31" s="32" t="s">
        <v>33</v>
      </c>
    </row>
    <row r="32" spans="1:15" ht="15">
      <c r="A32" s="29">
        <v>5</v>
      </c>
      <c r="B32" s="31" t="s">
        <v>183</v>
      </c>
      <c r="C32" s="32" t="s">
        <v>34</v>
      </c>
      <c r="D32" s="32">
        <v>2004</v>
      </c>
      <c r="E32" s="32"/>
      <c r="F32" s="33">
        <v>70</v>
      </c>
      <c r="G32" s="32">
        <v>12</v>
      </c>
      <c r="H32" s="32">
        <v>80</v>
      </c>
      <c r="I32" s="32">
        <v>120</v>
      </c>
      <c r="J32" s="32">
        <f t="shared" si="0"/>
        <v>60</v>
      </c>
      <c r="K32" s="32">
        <f t="shared" si="1"/>
        <v>140</v>
      </c>
      <c r="L32" s="32">
        <f>K32*1</f>
        <v>140</v>
      </c>
      <c r="M32" s="36">
        <v>14</v>
      </c>
      <c r="N32" s="32"/>
      <c r="O32" s="32" t="s">
        <v>35</v>
      </c>
    </row>
    <row r="33" spans="1:15" ht="15">
      <c r="A33" s="29">
        <v>6</v>
      </c>
      <c r="B33" s="38" t="s">
        <v>259</v>
      </c>
      <c r="C33" s="39" t="s">
        <v>58</v>
      </c>
      <c r="D33" s="39">
        <v>2005</v>
      </c>
      <c r="E33" s="39"/>
      <c r="F33" s="40">
        <v>62.5</v>
      </c>
      <c r="G33" s="39">
        <v>12</v>
      </c>
      <c r="H33" s="39">
        <v>50</v>
      </c>
      <c r="I33" s="39">
        <v>160</v>
      </c>
      <c r="J33" s="32">
        <f t="shared" si="0"/>
        <v>80</v>
      </c>
      <c r="K33" s="32">
        <f t="shared" si="1"/>
        <v>130</v>
      </c>
      <c r="L33" s="32">
        <f>K33*1</f>
        <v>130</v>
      </c>
      <c r="M33" s="32">
        <v>13</v>
      </c>
      <c r="N33" s="39"/>
      <c r="O33" s="39" t="s">
        <v>81</v>
      </c>
    </row>
    <row r="34" spans="1:15" ht="15">
      <c r="A34" s="124">
        <v>7</v>
      </c>
      <c r="B34" s="31" t="s">
        <v>106</v>
      </c>
      <c r="C34" s="32" t="s">
        <v>34</v>
      </c>
      <c r="D34" s="32">
        <v>2004</v>
      </c>
      <c r="E34" s="32"/>
      <c r="F34" s="33">
        <v>60.2</v>
      </c>
      <c r="G34" s="32">
        <v>12</v>
      </c>
      <c r="H34" s="32">
        <v>49</v>
      </c>
      <c r="I34" s="32">
        <v>133</v>
      </c>
      <c r="J34" s="32">
        <f t="shared" si="0"/>
        <v>66.5</v>
      </c>
      <c r="K34" s="32">
        <f t="shared" si="1"/>
        <v>115.5</v>
      </c>
      <c r="L34" s="32">
        <f>K34*1</f>
        <v>115.5</v>
      </c>
      <c r="M34" s="36">
        <v>12</v>
      </c>
      <c r="N34" s="32"/>
      <c r="O34" s="32" t="s">
        <v>62</v>
      </c>
    </row>
    <row r="35" spans="1:15" ht="15">
      <c r="A35" s="125">
        <v>8</v>
      </c>
      <c r="B35" s="38" t="s">
        <v>205</v>
      </c>
      <c r="C35" s="39" t="s">
        <v>60</v>
      </c>
      <c r="D35" s="39">
        <v>2003</v>
      </c>
      <c r="E35" s="39" t="s">
        <v>157</v>
      </c>
      <c r="F35" s="40">
        <v>62</v>
      </c>
      <c r="G35" s="39">
        <v>12</v>
      </c>
      <c r="H35" s="39">
        <v>32</v>
      </c>
      <c r="I35" s="39">
        <v>90</v>
      </c>
      <c r="J35" s="32">
        <f t="shared" si="0"/>
        <v>45</v>
      </c>
      <c r="K35" s="32">
        <f t="shared" si="1"/>
        <v>77</v>
      </c>
      <c r="L35" s="32">
        <f>K35*1</f>
        <v>77</v>
      </c>
      <c r="M35" s="32">
        <v>11</v>
      </c>
      <c r="N35" s="39"/>
      <c r="O35" s="39" t="s">
        <v>81</v>
      </c>
    </row>
    <row r="36" spans="1:15" ht="15">
      <c r="A36" s="125">
        <v>9</v>
      </c>
      <c r="B36" s="97" t="s">
        <v>166</v>
      </c>
      <c r="C36" s="39" t="s">
        <v>56</v>
      </c>
      <c r="D36" s="39">
        <v>2004</v>
      </c>
      <c r="E36" s="39" t="s">
        <v>147</v>
      </c>
      <c r="F36" s="40" t="s">
        <v>167</v>
      </c>
      <c r="G36" s="39">
        <v>12</v>
      </c>
      <c r="H36" s="39">
        <v>36</v>
      </c>
      <c r="I36" s="39">
        <v>69</v>
      </c>
      <c r="J36" s="32">
        <f t="shared" si="0"/>
        <v>34.5</v>
      </c>
      <c r="K36" s="32">
        <f t="shared" si="1"/>
        <v>70.5</v>
      </c>
      <c r="L36" s="32">
        <f>K36*1</f>
        <v>70.5</v>
      </c>
      <c r="M36" s="36">
        <v>10</v>
      </c>
      <c r="N36" s="39"/>
      <c r="O36" s="39" t="s">
        <v>57</v>
      </c>
    </row>
  </sheetData>
  <sortState ref="B28:O29">
    <sortCondition descending="1" ref="L28:L29"/>
  </sortState>
  <mergeCells count="29">
    <mergeCell ref="A27:O27"/>
    <mergeCell ref="A14:O14"/>
    <mergeCell ref="A19:O19"/>
    <mergeCell ref="A23:O23"/>
    <mergeCell ref="B11:O11"/>
    <mergeCell ref="A12:A13"/>
    <mergeCell ref="B12:B13"/>
    <mergeCell ref="C12:C13"/>
    <mergeCell ref="D12:D13"/>
    <mergeCell ref="E12:E13"/>
    <mergeCell ref="F12:F13"/>
    <mergeCell ref="G12:G13"/>
    <mergeCell ref="H12:H13"/>
    <mergeCell ref="I12:J12"/>
    <mergeCell ref="K12:K13"/>
    <mergeCell ref="L12:L13"/>
    <mergeCell ref="M12:M13"/>
    <mergeCell ref="N12:N13"/>
    <mergeCell ref="O12:O13"/>
    <mergeCell ref="A6:O6"/>
    <mergeCell ref="A7:O7"/>
    <mergeCell ref="A8:O8"/>
    <mergeCell ref="L9:O9"/>
    <mergeCell ref="L10:O10"/>
    <mergeCell ref="A1:O1"/>
    <mergeCell ref="A2:O2"/>
    <mergeCell ref="A3:O3"/>
    <mergeCell ref="A4:O4"/>
    <mergeCell ref="A5:O5"/>
  </mergeCells>
  <pageMargins left="0.23611111111111099" right="0.23611111111111099" top="0.35416666666666702" bottom="0.35416666666666702" header="0.51180555555555496" footer="0.51180555555555496"/>
  <pageSetup paperSize="9" firstPageNumber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K25"/>
  <sheetViews>
    <sheetView topLeftCell="A7" workbookViewId="0">
      <selection activeCell="O31" sqref="O30:O31"/>
    </sheetView>
  </sheetViews>
  <sheetFormatPr defaultRowHeight="12.75"/>
  <cols>
    <col min="1" max="1" width="6.42578125" style="1"/>
    <col min="2" max="2" width="21.140625" style="1"/>
    <col min="3" max="3" width="15.140625" style="1"/>
    <col min="4" max="4" width="7.140625" style="1"/>
    <col min="5" max="5" width="7.42578125" style="1"/>
    <col min="6" max="6" width="10.42578125" style="1"/>
    <col min="7" max="7" width="6" style="1"/>
    <col min="8" max="8" width="8.42578125" style="1"/>
    <col min="9" max="9" width="7.5703125" style="1"/>
    <col min="10" max="10" width="6.5703125" style="1"/>
    <col min="11" max="12" width="8.5703125" style="1"/>
    <col min="13" max="13" width="8.140625" style="1" customWidth="1"/>
    <col min="14" max="14" width="9.5703125" style="1" customWidth="1"/>
    <col min="15" max="15" width="14.42578125" style="1"/>
    <col min="16" max="1025" width="8.85546875" style="1"/>
  </cols>
  <sheetData>
    <row r="1" spans="1:15" ht="18.75" customHeight="1">
      <c r="A1" s="203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</row>
    <row r="2" spans="1:15" ht="18.75" customHeight="1">
      <c r="A2" s="203" t="s">
        <v>155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</row>
    <row r="3" spans="1:15" ht="18" customHeight="1">
      <c r="A3" s="204" t="s">
        <v>1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</row>
    <row r="4" spans="1:15" ht="17.25" customHeight="1">
      <c r="A4" s="203" t="s">
        <v>84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</row>
    <row r="5" spans="1:15" ht="16.5" customHeight="1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</row>
    <row r="6" spans="1:15" ht="16.5" customHeight="1">
      <c r="A6" s="208" t="s">
        <v>3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</row>
    <row r="7" spans="1:15" ht="22.5" customHeight="1">
      <c r="A7" s="203" t="s">
        <v>8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</row>
    <row r="8" spans="1:15" ht="18" customHeight="1">
      <c r="A8" s="203" t="s">
        <v>110</v>
      </c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</row>
    <row r="9" spans="1:15" ht="16.5" customHeight="1">
      <c r="A9" s="8" t="s">
        <v>10</v>
      </c>
      <c r="B9" s="9"/>
      <c r="C9" s="9"/>
      <c r="D9" s="9"/>
      <c r="E9" s="9"/>
      <c r="F9" s="9"/>
      <c r="G9" s="9"/>
      <c r="H9" s="9"/>
      <c r="I9" s="9"/>
      <c r="J9" s="9"/>
      <c r="K9" s="9"/>
      <c r="L9" s="209" t="s">
        <v>11</v>
      </c>
      <c r="M9" s="209"/>
      <c r="N9" s="209"/>
      <c r="O9" s="209"/>
    </row>
    <row r="10" spans="1:15" ht="16.5" customHeight="1">
      <c r="A10" s="11" t="s">
        <v>154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209" t="s">
        <v>111</v>
      </c>
      <c r="M10" s="209"/>
      <c r="N10" s="209"/>
      <c r="O10" s="209"/>
    </row>
    <row r="11" spans="1:15" ht="16.5" customHeight="1"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1:15" ht="36.75" customHeight="1">
      <c r="A12" s="207" t="s">
        <v>13</v>
      </c>
      <c r="B12" s="212" t="s">
        <v>14</v>
      </c>
      <c r="C12" s="212" t="s">
        <v>15</v>
      </c>
      <c r="D12" s="206" t="s">
        <v>16</v>
      </c>
      <c r="E12" s="206" t="s">
        <v>17</v>
      </c>
      <c r="F12" s="206" t="s">
        <v>18</v>
      </c>
      <c r="G12" s="206" t="s">
        <v>19</v>
      </c>
      <c r="H12" s="212" t="s">
        <v>20</v>
      </c>
      <c r="I12" s="212" t="s">
        <v>21</v>
      </c>
      <c r="J12" s="212"/>
      <c r="K12" s="206" t="s">
        <v>22</v>
      </c>
      <c r="L12" s="206" t="s">
        <v>23</v>
      </c>
      <c r="M12" s="206" t="s">
        <v>24</v>
      </c>
      <c r="N12" s="206" t="s">
        <v>25</v>
      </c>
      <c r="O12" s="207" t="s">
        <v>26</v>
      </c>
    </row>
    <row r="13" spans="1:15" ht="33" customHeight="1">
      <c r="A13" s="207"/>
      <c r="B13" s="212"/>
      <c r="C13" s="212"/>
      <c r="D13" s="206"/>
      <c r="E13" s="206"/>
      <c r="F13" s="206"/>
      <c r="G13" s="206"/>
      <c r="H13" s="212"/>
      <c r="I13" s="34" t="s">
        <v>27</v>
      </c>
      <c r="J13" s="35" t="s">
        <v>28</v>
      </c>
      <c r="K13" s="206"/>
      <c r="L13" s="206"/>
      <c r="M13" s="206"/>
      <c r="N13" s="206"/>
      <c r="O13" s="207"/>
    </row>
    <row r="14" spans="1:15" ht="17.25" customHeight="1">
      <c r="A14" s="210" t="s">
        <v>112</v>
      </c>
      <c r="B14" s="210"/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210"/>
    </row>
    <row r="15" spans="1:15" s="14" customFormat="1" ht="17.100000000000001" customHeight="1">
      <c r="A15" s="29">
        <v>1</v>
      </c>
      <c r="B15" s="31" t="s">
        <v>114</v>
      </c>
      <c r="C15" s="32" t="s">
        <v>34</v>
      </c>
      <c r="D15" s="32">
        <v>2006</v>
      </c>
      <c r="E15" s="32"/>
      <c r="F15" s="33">
        <v>33.200000000000003</v>
      </c>
      <c r="G15" s="32">
        <v>8</v>
      </c>
      <c r="H15" s="32">
        <v>51</v>
      </c>
      <c r="I15" s="32">
        <v>204</v>
      </c>
      <c r="J15" s="32">
        <f>I15/2</f>
        <v>102</v>
      </c>
      <c r="K15" s="32">
        <f>H15+J15</f>
        <v>153</v>
      </c>
      <c r="L15" s="32">
        <f>K15*1</f>
        <v>153</v>
      </c>
      <c r="M15" s="32">
        <v>20</v>
      </c>
      <c r="N15" s="32"/>
      <c r="O15" s="32" t="s">
        <v>62</v>
      </c>
    </row>
    <row r="16" spans="1:15" s="14" customFormat="1" ht="17.100000000000001" customHeight="1">
      <c r="A16" s="189">
        <v>2</v>
      </c>
      <c r="B16" s="183" t="s">
        <v>348</v>
      </c>
      <c r="C16" s="184" t="s">
        <v>36</v>
      </c>
      <c r="D16" s="184">
        <v>2006</v>
      </c>
      <c r="E16" s="184"/>
      <c r="F16" s="185">
        <v>27.6</v>
      </c>
      <c r="G16" s="184">
        <v>8</v>
      </c>
      <c r="H16" s="184">
        <v>48</v>
      </c>
      <c r="I16" s="184">
        <v>184</v>
      </c>
      <c r="J16" s="184">
        <f>I16/2</f>
        <v>92</v>
      </c>
      <c r="K16" s="184">
        <f>H16+J16</f>
        <v>140</v>
      </c>
      <c r="L16" s="184">
        <f t="shared" ref="L16:L17" si="0">K16*1</f>
        <v>140</v>
      </c>
      <c r="M16" s="184">
        <v>13</v>
      </c>
      <c r="N16" s="184"/>
      <c r="O16" s="186" t="s">
        <v>37</v>
      </c>
    </row>
    <row r="17" spans="1:15" s="14" customFormat="1" ht="17.100000000000001" customHeight="1">
      <c r="A17" s="189">
        <v>3</v>
      </c>
      <c r="B17" s="183" t="s">
        <v>349</v>
      </c>
      <c r="C17" s="184" t="s">
        <v>36</v>
      </c>
      <c r="D17" s="184">
        <v>2006</v>
      </c>
      <c r="E17" s="184"/>
      <c r="F17" s="185">
        <v>34.9</v>
      </c>
      <c r="G17" s="184">
        <v>8</v>
      </c>
      <c r="H17" s="184">
        <v>46</v>
      </c>
      <c r="I17" s="184">
        <v>154</v>
      </c>
      <c r="J17" s="184">
        <f>I17/2</f>
        <v>77</v>
      </c>
      <c r="K17" s="184">
        <f>H17+J17</f>
        <v>123</v>
      </c>
      <c r="L17" s="184">
        <f t="shared" si="0"/>
        <v>123</v>
      </c>
      <c r="M17" s="184">
        <v>18</v>
      </c>
      <c r="N17" s="184"/>
      <c r="O17" s="186" t="s">
        <v>37</v>
      </c>
    </row>
    <row r="18" spans="1:15" s="14" customFormat="1" ht="17.100000000000001" customHeight="1">
      <c r="A18" s="214" t="s">
        <v>116</v>
      </c>
      <c r="B18" s="214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</row>
    <row r="19" spans="1:15" s="14" customFormat="1" ht="17.100000000000001" customHeight="1">
      <c r="A19" s="42">
        <v>1</v>
      </c>
      <c r="B19" s="31" t="s">
        <v>117</v>
      </c>
      <c r="C19" s="32" t="s">
        <v>34</v>
      </c>
      <c r="D19" s="32">
        <v>2006</v>
      </c>
      <c r="E19" s="32"/>
      <c r="F19" s="33">
        <v>58.9</v>
      </c>
      <c r="G19" s="32">
        <v>8</v>
      </c>
      <c r="H19" s="32">
        <v>79</v>
      </c>
      <c r="I19" s="32">
        <v>148</v>
      </c>
      <c r="J19" s="43">
        <f t="shared" ref="J19:J24" si="1">I19/2</f>
        <v>74</v>
      </c>
      <c r="K19" s="43">
        <f t="shared" ref="K19:K24" si="2">H19+J19</f>
        <v>153</v>
      </c>
      <c r="L19" s="43">
        <f t="shared" ref="L19:L24" si="3">K19*1</f>
        <v>153</v>
      </c>
      <c r="M19" s="32">
        <v>20</v>
      </c>
      <c r="N19" s="32"/>
      <c r="O19" s="32" t="s">
        <v>62</v>
      </c>
    </row>
    <row r="20" spans="1:15" s="14" customFormat="1" ht="17.100000000000001" customHeight="1">
      <c r="A20" s="29">
        <v>2</v>
      </c>
      <c r="B20" s="37" t="s">
        <v>151</v>
      </c>
      <c r="C20" s="32" t="s">
        <v>58</v>
      </c>
      <c r="D20" s="32">
        <v>2006</v>
      </c>
      <c r="E20" s="32" t="s">
        <v>147</v>
      </c>
      <c r="F20" s="32">
        <v>38.5</v>
      </c>
      <c r="G20" s="32">
        <v>8</v>
      </c>
      <c r="H20" s="32">
        <v>80</v>
      </c>
      <c r="I20" s="32">
        <v>130</v>
      </c>
      <c r="J20" s="43">
        <f t="shared" si="1"/>
        <v>65</v>
      </c>
      <c r="K20" s="43">
        <f t="shared" si="2"/>
        <v>145</v>
      </c>
      <c r="L20" s="43">
        <f t="shared" si="3"/>
        <v>145</v>
      </c>
      <c r="M20" s="32">
        <v>18</v>
      </c>
      <c r="N20" s="37"/>
      <c r="O20" s="32" t="s">
        <v>59</v>
      </c>
    </row>
    <row r="21" spans="1:15" s="14" customFormat="1" ht="17.100000000000001" customHeight="1">
      <c r="A21" s="29">
        <v>3</v>
      </c>
      <c r="B21" s="31" t="s">
        <v>113</v>
      </c>
      <c r="C21" s="32" t="s">
        <v>60</v>
      </c>
      <c r="D21" s="32">
        <v>2006</v>
      </c>
      <c r="E21" s="32"/>
      <c r="F21" s="33">
        <v>40.6</v>
      </c>
      <c r="G21" s="32">
        <v>8</v>
      </c>
      <c r="H21" s="32">
        <v>51</v>
      </c>
      <c r="I21" s="32">
        <v>164</v>
      </c>
      <c r="J21" s="43">
        <f t="shared" si="1"/>
        <v>82</v>
      </c>
      <c r="K21" s="43">
        <f t="shared" si="2"/>
        <v>133</v>
      </c>
      <c r="L21" s="43">
        <f t="shared" si="3"/>
        <v>133</v>
      </c>
      <c r="M21" s="32">
        <v>16</v>
      </c>
      <c r="N21" s="32"/>
      <c r="O21" s="32" t="s">
        <v>61</v>
      </c>
    </row>
    <row r="22" spans="1:15" s="14" customFormat="1" ht="17.100000000000001" customHeight="1">
      <c r="A22" s="29">
        <v>4</v>
      </c>
      <c r="B22" s="31" t="s">
        <v>115</v>
      </c>
      <c r="C22" s="32" t="s">
        <v>36</v>
      </c>
      <c r="D22" s="32">
        <v>2006</v>
      </c>
      <c r="E22" s="32"/>
      <c r="F22" s="33">
        <v>41.3</v>
      </c>
      <c r="G22" s="32">
        <v>8</v>
      </c>
      <c r="H22" s="32">
        <v>28</v>
      </c>
      <c r="I22" s="32">
        <v>143</v>
      </c>
      <c r="J22" s="43">
        <f t="shared" si="1"/>
        <v>71.5</v>
      </c>
      <c r="K22" s="43">
        <f t="shared" si="2"/>
        <v>99.5</v>
      </c>
      <c r="L22" s="43">
        <f t="shared" si="3"/>
        <v>99.5</v>
      </c>
      <c r="M22" s="32">
        <v>15</v>
      </c>
      <c r="N22" s="32"/>
      <c r="O22" s="32" t="s">
        <v>37</v>
      </c>
    </row>
    <row r="23" spans="1:15" s="14" customFormat="1" ht="17.100000000000001" customHeight="1">
      <c r="A23" s="29">
        <v>5</v>
      </c>
      <c r="B23" s="37" t="s">
        <v>152</v>
      </c>
      <c r="C23" s="32" t="s">
        <v>58</v>
      </c>
      <c r="D23" s="32">
        <v>2007</v>
      </c>
      <c r="E23" s="32" t="s">
        <v>147</v>
      </c>
      <c r="F23" s="32">
        <v>39.200000000000003</v>
      </c>
      <c r="G23" s="32">
        <v>8</v>
      </c>
      <c r="H23" s="32">
        <v>25</v>
      </c>
      <c r="I23" s="32">
        <v>100</v>
      </c>
      <c r="J23" s="43">
        <f t="shared" si="1"/>
        <v>50</v>
      </c>
      <c r="K23" s="43">
        <f t="shared" si="2"/>
        <v>75</v>
      </c>
      <c r="L23" s="43">
        <f t="shared" si="3"/>
        <v>75</v>
      </c>
      <c r="M23" s="32">
        <v>14</v>
      </c>
      <c r="N23" s="37"/>
      <c r="O23" s="32" t="s">
        <v>59</v>
      </c>
    </row>
    <row r="24" spans="1:15" s="14" customFormat="1" ht="17.100000000000001" customHeight="1">
      <c r="A24" s="29">
        <v>6</v>
      </c>
      <c r="B24" s="37" t="s">
        <v>165</v>
      </c>
      <c r="C24" s="32" t="s">
        <v>56</v>
      </c>
      <c r="D24" s="32">
        <v>2006</v>
      </c>
      <c r="E24" s="32" t="s">
        <v>147</v>
      </c>
      <c r="F24" s="32">
        <v>37.799999999999997</v>
      </c>
      <c r="G24" s="32">
        <v>8</v>
      </c>
      <c r="H24" s="32">
        <v>34</v>
      </c>
      <c r="I24" s="32">
        <v>75</v>
      </c>
      <c r="J24" s="43">
        <f t="shared" si="1"/>
        <v>37.5</v>
      </c>
      <c r="K24" s="43">
        <f t="shared" si="2"/>
        <v>71.5</v>
      </c>
      <c r="L24" s="43">
        <f t="shared" si="3"/>
        <v>71.5</v>
      </c>
      <c r="M24" s="32">
        <v>13</v>
      </c>
      <c r="N24" s="37"/>
      <c r="O24" s="32" t="s">
        <v>57</v>
      </c>
    </row>
    <row r="25" spans="1:15" s="14" customFormat="1" ht="17.100000000000001" customHeight="1">
      <c r="A25" s="29">
        <v>7</v>
      </c>
      <c r="B25" s="37"/>
      <c r="C25" s="32"/>
      <c r="D25" s="32"/>
      <c r="E25" s="32"/>
      <c r="F25" s="32"/>
      <c r="G25" s="32"/>
      <c r="H25" s="37"/>
      <c r="I25" s="37"/>
      <c r="J25" s="43"/>
      <c r="K25" s="43"/>
      <c r="L25" s="43"/>
      <c r="M25" s="37"/>
      <c r="N25" s="37"/>
      <c r="O25" s="32"/>
    </row>
  </sheetData>
  <sortState ref="B17:O22">
    <sortCondition descending="1" ref="L17:L22"/>
  </sortState>
  <mergeCells count="26">
    <mergeCell ref="A18:O18"/>
    <mergeCell ref="L12:L13"/>
    <mergeCell ref="M12:M13"/>
    <mergeCell ref="N12:N13"/>
    <mergeCell ref="O12:O13"/>
    <mergeCell ref="A14:O14"/>
    <mergeCell ref="F12:F13"/>
    <mergeCell ref="G12:G13"/>
    <mergeCell ref="H12:H13"/>
    <mergeCell ref="I12:J12"/>
    <mergeCell ref="K12:K13"/>
    <mergeCell ref="A12:A13"/>
    <mergeCell ref="B12:B13"/>
    <mergeCell ref="C12:C13"/>
    <mergeCell ref="D12:D13"/>
    <mergeCell ref="E12:E13"/>
    <mergeCell ref="A6:O6"/>
    <mergeCell ref="A7:O7"/>
    <mergeCell ref="A8:O8"/>
    <mergeCell ref="L9:O9"/>
    <mergeCell ref="L10:O10"/>
    <mergeCell ref="A1:O1"/>
    <mergeCell ref="A2:O2"/>
    <mergeCell ref="A3:O3"/>
    <mergeCell ref="A4:O4"/>
    <mergeCell ref="A5:O5"/>
  </mergeCells>
  <pageMargins left="0.23611111111111099" right="0.23611111111111099" top="0.35416666666666702" bottom="0.35416666666666702" header="0.51180555555555496" footer="0.51180555555555496"/>
  <pageSetup paperSize="9" firstPageNumber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K19"/>
  <sheetViews>
    <sheetView workbookViewId="0">
      <selection activeCell="G23" sqref="G23"/>
    </sheetView>
  </sheetViews>
  <sheetFormatPr defaultRowHeight="12.75"/>
  <cols>
    <col min="1" max="1" width="7.140625" style="1"/>
    <col min="2" max="2" width="23.5703125" style="1"/>
    <col min="3" max="3" width="11.42578125" style="1"/>
    <col min="4" max="4" width="7.140625" style="1"/>
    <col min="5" max="5" width="8" style="1"/>
    <col min="6" max="6" width="10.140625" style="1"/>
    <col min="7" max="7" width="6.85546875" style="1"/>
    <col min="8" max="8" width="10.85546875" style="1" customWidth="1"/>
    <col min="9" max="9" width="10.5703125" style="1"/>
    <col min="10" max="10" width="11.42578125" style="1"/>
    <col min="11" max="11" width="10.140625" style="19"/>
    <col min="12" max="12" width="15.85546875" style="1"/>
    <col min="13" max="1025" width="8.85546875" style="1"/>
  </cols>
  <sheetData>
    <row r="1" spans="1:15" ht="18.75" customHeight="1">
      <c r="A1" s="203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</row>
    <row r="2" spans="1:15" ht="18.75" customHeight="1">
      <c r="A2" s="203" t="s">
        <v>155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57"/>
      <c r="N2" s="57"/>
      <c r="O2" s="57"/>
    </row>
    <row r="3" spans="1:15" ht="18.75" customHeight="1">
      <c r="A3" s="203" t="s">
        <v>1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</row>
    <row r="4" spans="1:15" ht="17.25" customHeight="1">
      <c r="A4" s="203" t="s">
        <v>118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</row>
    <row r="5" spans="1:15" ht="17.25" customHeight="1">
      <c r="A5" s="12"/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</row>
    <row r="6" spans="1:15" ht="17.25" customHeight="1">
      <c r="A6" s="208" t="s">
        <v>3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"/>
      <c r="N6" s="20"/>
      <c r="O6" s="20"/>
    </row>
    <row r="7" spans="1:15" ht="17.25" customHeight="1">
      <c r="A7" s="203" t="s">
        <v>8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</row>
    <row r="8" spans="1:15" ht="17.25" customHeight="1">
      <c r="A8" s="203" t="s">
        <v>119</v>
      </c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</row>
    <row r="9" spans="1:15" ht="16.5" customHeight="1">
      <c r="A9" s="8" t="s">
        <v>10</v>
      </c>
      <c r="B9" s="9"/>
      <c r="C9" s="9"/>
      <c r="D9" s="9"/>
      <c r="E9" s="9"/>
      <c r="F9" s="9"/>
      <c r="G9" s="9"/>
      <c r="H9" s="9"/>
      <c r="I9" s="9"/>
      <c r="J9" s="209" t="s">
        <v>11</v>
      </c>
      <c r="K9" s="209"/>
      <c r="L9" s="209"/>
      <c r="M9" s="19"/>
      <c r="N9" s="19"/>
      <c r="O9" s="19"/>
    </row>
    <row r="10" spans="1:15" ht="16.5" customHeight="1">
      <c r="A10" s="11" t="s">
        <v>154</v>
      </c>
      <c r="B10" s="9"/>
      <c r="C10" s="9"/>
      <c r="D10" s="9"/>
      <c r="E10" s="9"/>
      <c r="F10" s="9"/>
      <c r="G10" s="9"/>
      <c r="H10" s="9"/>
      <c r="I10" s="9"/>
      <c r="J10" s="209" t="s">
        <v>120</v>
      </c>
      <c r="K10" s="209"/>
      <c r="L10" s="209"/>
      <c r="M10" s="19"/>
      <c r="N10" s="19"/>
      <c r="O10" s="19"/>
    </row>
    <row r="11" spans="1:15" ht="16.5" customHeight="1">
      <c r="A11" s="11"/>
      <c r="B11" s="9"/>
      <c r="C11" s="9"/>
      <c r="D11" s="9"/>
      <c r="E11" s="9"/>
      <c r="F11" s="9"/>
      <c r="G11" s="9"/>
      <c r="H11" s="9"/>
      <c r="I11" s="9"/>
      <c r="J11" s="9"/>
      <c r="K11" s="10"/>
      <c r="L11" s="10"/>
      <c r="M11" s="19"/>
      <c r="N11" s="19"/>
      <c r="O11" s="19"/>
    </row>
    <row r="12" spans="1:15" ht="36.75" customHeight="1">
      <c r="A12" s="207" t="s">
        <v>13</v>
      </c>
      <c r="B12" s="212" t="s">
        <v>14</v>
      </c>
      <c r="C12" s="212" t="s">
        <v>15</v>
      </c>
      <c r="D12" s="206" t="s">
        <v>16</v>
      </c>
      <c r="E12" s="206" t="s">
        <v>17</v>
      </c>
      <c r="F12" s="206" t="s">
        <v>18</v>
      </c>
      <c r="G12" s="206" t="s">
        <v>19</v>
      </c>
      <c r="H12" s="215" t="s">
        <v>121</v>
      </c>
      <c r="I12" s="215" t="s">
        <v>122</v>
      </c>
      <c r="J12" s="206" t="s">
        <v>24</v>
      </c>
      <c r="K12" s="206" t="s">
        <v>25</v>
      </c>
      <c r="L12" s="207" t="s">
        <v>26</v>
      </c>
    </row>
    <row r="13" spans="1:15" ht="33" customHeight="1">
      <c r="A13" s="207"/>
      <c r="B13" s="212"/>
      <c r="C13" s="212"/>
      <c r="D13" s="206"/>
      <c r="E13" s="206"/>
      <c r="F13" s="206"/>
      <c r="G13" s="206"/>
      <c r="H13" s="215"/>
      <c r="I13" s="215"/>
      <c r="J13" s="215"/>
      <c r="K13" s="215"/>
      <c r="L13" s="207"/>
    </row>
    <row r="14" spans="1:15" ht="17.100000000000001" customHeight="1">
      <c r="A14" s="210" t="s">
        <v>123</v>
      </c>
      <c r="B14" s="210"/>
      <c r="C14" s="210"/>
      <c r="D14" s="210"/>
      <c r="E14" s="210"/>
      <c r="F14" s="210"/>
      <c r="G14" s="210"/>
      <c r="H14" s="210"/>
      <c r="I14" s="210"/>
      <c r="J14" s="210"/>
      <c r="K14" s="210"/>
      <c r="L14" s="210"/>
    </row>
    <row r="15" spans="1:15" s="13" customFormat="1" ht="17.100000000000001" customHeight="1">
      <c r="A15" s="45">
        <v>1</v>
      </c>
      <c r="B15" s="49"/>
      <c r="C15" s="39"/>
      <c r="D15" s="39"/>
      <c r="E15" s="39"/>
      <c r="F15" s="50"/>
      <c r="G15" s="35"/>
      <c r="H15" s="39"/>
      <c r="I15" s="39"/>
      <c r="J15" s="39"/>
      <c r="K15" s="39"/>
      <c r="L15" s="39"/>
    </row>
    <row r="16" spans="1:15" s="13" customFormat="1" ht="17.100000000000001" customHeight="1">
      <c r="A16" s="44">
        <v>2</v>
      </c>
      <c r="B16" s="38"/>
      <c r="C16" s="39"/>
      <c r="D16" s="39"/>
      <c r="E16" s="50"/>
      <c r="F16" s="35"/>
      <c r="G16" s="39"/>
      <c r="H16" s="39"/>
      <c r="I16" s="39"/>
      <c r="J16" s="39"/>
      <c r="K16" s="39"/>
      <c r="L16" s="39"/>
    </row>
    <row r="17" spans="1:12" s="13" customFormat="1" ht="17.100000000000001" customHeight="1">
      <c r="A17" s="45">
        <v>3</v>
      </c>
      <c r="B17" s="49"/>
      <c r="C17" s="39"/>
      <c r="D17" s="39"/>
      <c r="E17" s="39"/>
      <c r="F17" s="50"/>
      <c r="G17" s="65"/>
      <c r="H17" s="39"/>
      <c r="I17" s="39"/>
      <c r="J17" s="39"/>
      <c r="K17" s="39"/>
      <c r="L17" s="39"/>
    </row>
    <row r="18" spans="1:12" s="13" customFormat="1" ht="17.100000000000001" customHeight="1">
      <c r="A18" s="44">
        <v>4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</row>
    <row r="19" spans="1:12" s="13" customFormat="1" ht="17.100000000000001" customHeight="1">
      <c r="A19" s="44">
        <v>5</v>
      </c>
      <c r="B19" s="52"/>
      <c r="C19" s="35"/>
      <c r="D19" s="39"/>
      <c r="E19" s="39"/>
      <c r="F19" s="50"/>
      <c r="G19" s="35"/>
      <c r="H19" s="39"/>
      <c r="I19" s="39"/>
      <c r="J19" s="39"/>
      <c r="K19" s="52"/>
      <c r="L19" s="39"/>
    </row>
  </sheetData>
  <mergeCells count="23">
    <mergeCell ref="K12:K13"/>
    <mergeCell ref="L12:L13"/>
    <mergeCell ref="A14:L14"/>
    <mergeCell ref="F12:F13"/>
    <mergeCell ref="G12:G13"/>
    <mergeCell ref="H12:H13"/>
    <mergeCell ref="I12:I13"/>
    <mergeCell ref="J12:J13"/>
    <mergeCell ref="A12:A13"/>
    <mergeCell ref="B12:B13"/>
    <mergeCell ref="C12:C13"/>
    <mergeCell ref="D12:D13"/>
    <mergeCell ref="E12:E13"/>
    <mergeCell ref="A6:L6"/>
    <mergeCell ref="A7:L7"/>
    <mergeCell ref="A8:L8"/>
    <mergeCell ref="J9:L9"/>
    <mergeCell ref="J10:L10"/>
    <mergeCell ref="A1:L1"/>
    <mergeCell ref="A2:L2"/>
    <mergeCell ref="A3:L3"/>
    <mergeCell ref="A4:L4"/>
    <mergeCell ref="B5:L5"/>
  </mergeCells>
  <pageMargins left="1.0236111111111099" right="0.43333333333333302" top="0.35416666666666702" bottom="0.35416666666666702" header="0.51180555555555496" footer="0.51180555555555496"/>
  <pageSetup paperSize="9" firstPageNumber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K35"/>
  <sheetViews>
    <sheetView topLeftCell="A4" workbookViewId="0">
      <selection activeCell="N28" sqref="N28"/>
    </sheetView>
  </sheetViews>
  <sheetFormatPr defaultRowHeight="12.75"/>
  <cols>
    <col min="1" max="1" width="8.85546875" style="1"/>
    <col min="2" max="2" width="21.85546875" style="1" customWidth="1"/>
    <col min="3" max="3" width="13.140625" style="1"/>
    <col min="4" max="4" width="7.140625" style="1"/>
    <col min="5" max="5" width="7.42578125" style="1"/>
    <col min="6" max="6" width="10.140625" style="1"/>
    <col min="7" max="7" width="6.140625" style="1"/>
    <col min="8" max="8" width="10.140625" style="1"/>
    <col min="9" max="9" width="9.140625" style="1"/>
    <col min="10" max="10" width="11.42578125" style="1"/>
    <col min="11" max="11" width="10" style="19"/>
    <col min="12" max="12" width="17.140625" style="1"/>
    <col min="13" max="1025" width="8.85546875" style="1"/>
  </cols>
  <sheetData>
    <row r="1" spans="1:15" ht="18.75" customHeight="1">
      <c r="A1" s="203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</row>
    <row r="2" spans="1:15" ht="18.75" customHeight="1">
      <c r="A2" s="203" t="s">
        <v>155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57"/>
      <c r="N2" s="57"/>
      <c r="O2" s="57"/>
    </row>
    <row r="3" spans="1:15" ht="18.75" customHeight="1">
      <c r="A3" s="203" t="s">
        <v>1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</row>
    <row r="4" spans="1:15" ht="17.25" customHeight="1">
      <c r="A4" s="203" t="s">
        <v>124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</row>
    <row r="5" spans="1:15" ht="17.25" customHeight="1">
      <c r="A5" s="12"/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</row>
    <row r="6" spans="1:15" ht="17.25" customHeight="1">
      <c r="A6" s="208" t="s">
        <v>3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</row>
    <row r="7" spans="1:15" ht="17.25" customHeight="1">
      <c r="A7" s="203" t="s">
        <v>8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</row>
    <row r="8" spans="1:15" ht="17.25" customHeight="1">
      <c r="A8" s="203" t="s">
        <v>125</v>
      </c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</row>
    <row r="9" spans="1:15" ht="16.5" customHeight="1">
      <c r="A9" s="8" t="s">
        <v>10</v>
      </c>
      <c r="B9" s="9"/>
      <c r="C9" s="9"/>
      <c r="D9" s="9"/>
      <c r="E9" s="9"/>
      <c r="F9" s="9"/>
      <c r="G9" s="9"/>
      <c r="H9" s="9"/>
      <c r="I9" s="9"/>
      <c r="J9" s="209" t="s">
        <v>11</v>
      </c>
      <c r="K9" s="209"/>
      <c r="L9" s="209"/>
      <c r="M9" s="19"/>
      <c r="N9" s="19"/>
      <c r="O9" s="19"/>
    </row>
    <row r="10" spans="1:15" ht="16.5" customHeight="1">
      <c r="A10" s="11" t="s">
        <v>154</v>
      </c>
      <c r="B10" s="9"/>
      <c r="C10" s="9"/>
      <c r="D10" s="9"/>
      <c r="E10" s="9"/>
      <c r="F10" s="9"/>
      <c r="G10" s="9"/>
      <c r="H10" s="9"/>
      <c r="I10" s="9"/>
      <c r="J10" s="209" t="s">
        <v>126</v>
      </c>
      <c r="K10" s="209"/>
      <c r="L10" s="209"/>
      <c r="M10" s="19"/>
      <c r="N10" s="19"/>
      <c r="O10" s="19"/>
    </row>
    <row r="11" spans="1:15" ht="16.5" customHeight="1">
      <c r="A11" s="11"/>
      <c r="B11" s="9"/>
      <c r="C11" s="9"/>
      <c r="D11" s="9"/>
      <c r="E11" s="9"/>
      <c r="F11" s="9"/>
      <c r="G11" s="9"/>
      <c r="H11" s="9"/>
      <c r="I11" s="9"/>
      <c r="J11" s="9"/>
      <c r="K11" s="11"/>
      <c r="L11" s="11"/>
      <c r="M11" s="19"/>
      <c r="N11" s="19"/>
      <c r="O11" s="19"/>
    </row>
    <row r="12" spans="1:15" ht="36.75" customHeight="1">
      <c r="A12" s="207" t="s">
        <v>13</v>
      </c>
      <c r="B12" s="212" t="s">
        <v>14</v>
      </c>
      <c r="C12" s="212" t="s">
        <v>15</v>
      </c>
      <c r="D12" s="206" t="s">
        <v>16</v>
      </c>
      <c r="E12" s="206" t="s">
        <v>17</v>
      </c>
      <c r="F12" s="206" t="s">
        <v>18</v>
      </c>
      <c r="G12" s="206" t="s">
        <v>19</v>
      </c>
      <c r="H12" s="215" t="s">
        <v>121</v>
      </c>
      <c r="I12" s="215" t="s">
        <v>122</v>
      </c>
      <c r="J12" s="206" t="s">
        <v>24</v>
      </c>
      <c r="K12" s="206" t="s">
        <v>25</v>
      </c>
      <c r="L12" s="207" t="s">
        <v>26</v>
      </c>
    </row>
    <row r="13" spans="1:15" ht="33" customHeight="1">
      <c r="A13" s="207"/>
      <c r="B13" s="212"/>
      <c r="C13" s="212"/>
      <c r="D13" s="206"/>
      <c r="E13" s="206"/>
      <c r="F13" s="206"/>
      <c r="G13" s="206"/>
      <c r="H13" s="215"/>
      <c r="I13" s="215"/>
      <c r="J13" s="215"/>
      <c r="K13" s="215"/>
      <c r="L13" s="207"/>
    </row>
    <row r="14" spans="1:15" ht="17.100000000000001" customHeight="1">
      <c r="A14" s="210" t="s">
        <v>127</v>
      </c>
      <c r="B14" s="210"/>
      <c r="C14" s="210"/>
      <c r="D14" s="210"/>
      <c r="E14" s="210"/>
      <c r="F14" s="210"/>
      <c r="G14" s="210"/>
      <c r="H14" s="210"/>
      <c r="I14" s="210"/>
      <c r="J14" s="210"/>
      <c r="K14" s="210"/>
      <c r="L14" s="210"/>
    </row>
    <row r="15" spans="1:15" s="13" customFormat="1" ht="17.100000000000001" customHeight="1">
      <c r="A15" s="131">
        <v>1</v>
      </c>
      <c r="B15" s="31" t="s">
        <v>128</v>
      </c>
      <c r="C15" s="36" t="s">
        <v>56</v>
      </c>
      <c r="D15" s="32">
        <v>2002</v>
      </c>
      <c r="E15" s="32">
        <v>3</v>
      </c>
      <c r="F15" s="47">
        <v>52.8</v>
      </c>
      <c r="G15" s="36">
        <v>12</v>
      </c>
      <c r="H15" s="32">
        <v>142</v>
      </c>
      <c r="I15" s="32">
        <v>142</v>
      </c>
      <c r="J15" s="32">
        <v>20</v>
      </c>
      <c r="K15" s="32"/>
      <c r="L15" s="36" t="s">
        <v>57</v>
      </c>
    </row>
    <row r="16" spans="1:15" s="13" customFormat="1" ht="17.100000000000001" customHeight="1">
      <c r="A16" s="45">
        <v>2</v>
      </c>
      <c r="B16" s="52" t="s">
        <v>131</v>
      </c>
      <c r="C16" s="130" t="s">
        <v>34</v>
      </c>
      <c r="D16" s="130">
        <v>2000</v>
      </c>
      <c r="E16" s="130"/>
      <c r="F16" s="50">
        <v>53</v>
      </c>
      <c r="G16" s="151">
        <v>16</v>
      </c>
      <c r="H16" s="39">
        <v>73</v>
      </c>
      <c r="I16" s="39">
        <v>109.5</v>
      </c>
      <c r="J16" s="39">
        <v>18</v>
      </c>
      <c r="K16" s="39">
        <v>2</v>
      </c>
      <c r="L16" s="36" t="s">
        <v>35</v>
      </c>
    </row>
    <row r="17" spans="1:12" s="13" customFormat="1" ht="17.100000000000001" customHeight="1">
      <c r="A17" s="131">
        <v>3</v>
      </c>
      <c r="B17" s="38" t="s">
        <v>129</v>
      </c>
      <c r="C17" s="39" t="s">
        <v>34</v>
      </c>
      <c r="D17" s="39">
        <v>2000</v>
      </c>
      <c r="E17" s="39"/>
      <c r="F17" s="50">
        <v>52.9</v>
      </c>
      <c r="G17" s="151">
        <v>16</v>
      </c>
      <c r="H17" s="39">
        <v>67</v>
      </c>
      <c r="I17" s="39">
        <v>100.5</v>
      </c>
      <c r="J17" s="39">
        <v>16</v>
      </c>
      <c r="K17" s="39">
        <v>3</v>
      </c>
      <c r="L17" s="39" t="s">
        <v>35</v>
      </c>
    </row>
    <row r="18" spans="1:12" s="13" customFormat="1" ht="17.100000000000001" customHeight="1">
      <c r="A18" s="45">
        <v>4</v>
      </c>
      <c r="B18" s="31" t="s">
        <v>248</v>
      </c>
      <c r="C18" s="36" t="s">
        <v>32</v>
      </c>
      <c r="D18" s="32">
        <v>2002</v>
      </c>
      <c r="E18" s="32"/>
      <c r="F18" s="47">
        <v>47</v>
      </c>
      <c r="G18" s="36">
        <v>12</v>
      </c>
      <c r="H18" s="32">
        <v>70</v>
      </c>
      <c r="I18" s="32">
        <v>70</v>
      </c>
      <c r="J18" s="32">
        <v>15</v>
      </c>
      <c r="K18" s="32"/>
      <c r="L18" s="36" t="s">
        <v>33</v>
      </c>
    </row>
    <row r="19" spans="1:12" s="13" customFormat="1" ht="17.100000000000001" customHeight="1">
      <c r="A19" s="131">
        <v>5</v>
      </c>
      <c r="B19" s="31" t="s">
        <v>160</v>
      </c>
      <c r="C19" s="36" t="s">
        <v>46</v>
      </c>
      <c r="D19" s="32">
        <v>2000</v>
      </c>
      <c r="E19" s="32" t="s">
        <v>157</v>
      </c>
      <c r="F19" s="47">
        <v>49.7</v>
      </c>
      <c r="G19" s="36">
        <v>12</v>
      </c>
      <c r="H19" s="32">
        <v>63</v>
      </c>
      <c r="I19" s="32">
        <v>63</v>
      </c>
      <c r="J19" s="32">
        <v>14</v>
      </c>
      <c r="K19" s="32"/>
      <c r="L19" s="36" t="s">
        <v>47</v>
      </c>
    </row>
    <row r="20" spans="1:12" s="13" customFormat="1" ht="17.100000000000001" customHeight="1">
      <c r="A20" s="152">
        <v>6</v>
      </c>
      <c r="B20" s="31" t="s">
        <v>153</v>
      </c>
      <c r="C20" s="36" t="s">
        <v>58</v>
      </c>
      <c r="D20" s="32">
        <v>2002</v>
      </c>
      <c r="E20" s="32"/>
      <c r="F20" s="47" t="s">
        <v>299</v>
      </c>
      <c r="G20" s="36">
        <v>12</v>
      </c>
      <c r="H20" s="32">
        <v>50</v>
      </c>
      <c r="I20" s="32">
        <v>50</v>
      </c>
      <c r="J20" s="32">
        <v>13</v>
      </c>
      <c r="K20" s="32"/>
      <c r="L20" s="36" t="s">
        <v>59</v>
      </c>
    </row>
    <row r="21" spans="1:12" s="13" customFormat="1" ht="17.100000000000001" customHeight="1">
      <c r="A21" s="152">
        <v>7</v>
      </c>
      <c r="B21" s="31" t="s">
        <v>300</v>
      </c>
      <c r="C21" s="36" t="s">
        <v>34</v>
      </c>
      <c r="D21" s="32">
        <v>2002</v>
      </c>
      <c r="E21" s="32"/>
      <c r="F21" s="47" t="s">
        <v>301</v>
      </c>
      <c r="G21" s="36">
        <v>12</v>
      </c>
      <c r="H21" s="32">
        <v>49</v>
      </c>
      <c r="I21" s="32">
        <v>49</v>
      </c>
      <c r="J21" s="32">
        <v>12</v>
      </c>
      <c r="K21" s="32"/>
      <c r="L21" s="36" t="s">
        <v>62</v>
      </c>
    </row>
    <row r="22" spans="1:12" s="13" customFormat="1" ht="17.100000000000001" customHeight="1">
      <c r="A22" s="45">
        <v>8</v>
      </c>
      <c r="B22" s="31" t="s">
        <v>302</v>
      </c>
      <c r="C22" s="36" t="s">
        <v>34</v>
      </c>
      <c r="D22" s="32">
        <v>2003</v>
      </c>
      <c r="E22" s="32" t="s">
        <v>147</v>
      </c>
      <c r="F22" s="47" t="s">
        <v>303</v>
      </c>
      <c r="G22" s="36">
        <v>12</v>
      </c>
      <c r="H22" s="32">
        <v>30</v>
      </c>
      <c r="I22" s="32">
        <v>30</v>
      </c>
      <c r="J22" s="32">
        <v>11</v>
      </c>
      <c r="K22" s="32"/>
      <c r="L22" s="36" t="s">
        <v>35</v>
      </c>
    </row>
    <row r="23" spans="1:12" s="13" customFormat="1" ht="17.100000000000001" customHeight="1">
      <c r="A23" s="210" t="s">
        <v>130</v>
      </c>
      <c r="B23" s="210"/>
      <c r="C23" s="210"/>
      <c r="D23" s="210"/>
      <c r="E23" s="210"/>
      <c r="F23" s="210"/>
      <c r="G23" s="210"/>
      <c r="H23" s="210"/>
      <c r="I23" s="210"/>
      <c r="J23" s="210"/>
      <c r="K23" s="210"/>
      <c r="L23" s="210"/>
    </row>
    <row r="24" spans="1:12" s="13" customFormat="1" ht="17.100000000000001" customHeight="1">
      <c r="A24" s="131">
        <v>1</v>
      </c>
      <c r="B24" s="31" t="s">
        <v>132</v>
      </c>
      <c r="C24" s="36" t="s">
        <v>58</v>
      </c>
      <c r="D24" s="32">
        <v>2002</v>
      </c>
      <c r="E24" s="32">
        <v>1</v>
      </c>
      <c r="F24" s="47">
        <v>62.9</v>
      </c>
      <c r="G24" s="150">
        <v>16</v>
      </c>
      <c r="H24" s="32">
        <v>129</v>
      </c>
      <c r="I24" s="32">
        <v>193.5</v>
      </c>
      <c r="J24" s="32">
        <v>20</v>
      </c>
      <c r="K24" s="32">
        <v>1</v>
      </c>
      <c r="L24" s="36" t="s">
        <v>59</v>
      </c>
    </row>
    <row r="25" spans="1:12" s="13" customFormat="1" ht="17.100000000000001" customHeight="1">
      <c r="A25" s="141">
        <v>2</v>
      </c>
      <c r="B25" s="67" t="s">
        <v>267</v>
      </c>
      <c r="C25" s="36" t="s">
        <v>36</v>
      </c>
      <c r="D25" s="32">
        <v>2002</v>
      </c>
      <c r="E25" s="32"/>
      <c r="F25" s="47">
        <v>56</v>
      </c>
      <c r="G25" s="36">
        <v>12</v>
      </c>
      <c r="H25" s="32">
        <v>161</v>
      </c>
      <c r="I25" s="32">
        <v>161</v>
      </c>
      <c r="J25" s="32">
        <v>18</v>
      </c>
      <c r="K25" s="32"/>
      <c r="L25" s="36" t="s">
        <v>37</v>
      </c>
    </row>
    <row r="26" spans="1:12" ht="15">
      <c r="A26" s="131">
        <v>3</v>
      </c>
      <c r="B26" s="49" t="s">
        <v>254</v>
      </c>
      <c r="C26" s="39" t="s">
        <v>255</v>
      </c>
      <c r="D26" s="39">
        <v>2000</v>
      </c>
      <c r="E26" s="39"/>
      <c r="F26" s="50">
        <v>55.5</v>
      </c>
      <c r="G26" s="130">
        <v>12</v>
      </c>
      <c r="H26" s="39">
        <v>118</v>
      </c>
      <c r="I26" s="39">
        <v>118</v>
      </c>
      <c r="J26" s="39">
        <v>16</v>
      </c>
      <c r="K26" s="39"/>
      <c r="L26" s="39" t="s">
        <v>277</v>
      </c>
    </row>
    <row r="27" spans="1:12" ht="15">
      <c r="A27" s="131">
        <v>4</v>
      </c>
      <c r="B27" s="49" t="s">
        <v>234</v>
      </c>
      <c r="C27" s="39" t="s">
        <v>36</v>
      </c>
      <c r="D27" s="39">
        <v>2002</v>
      </c>
      <c r="E27" s="39"/>
      <c r="F27" s="50">
        <v>60</v>
      </c>
      <c r="G27" s="130">
        <v>12</v>
      </c>
      <c r="H27" s="39">
        <v>67</v>
      </c>
      <c r="I27" s="39">
        <v>67</v>
      </c>
      <c r="J27" s="39">
        <v>15</v>
      </c>
      <c r="K27" s="39"/>
      <c r="L27" s="39" t="s">
        <v>37</v>
      </c>
    </row>
    <row r="28" spans="1:12" ht="15">
      <c r="A28" s="141">
        <v>5</v>
      </c>
      <c r="B28" s="49" t="s">
        <v>250</v>
      </c>
      <c r="C28" s="39" t="s">
        <v>32</v>
      </c>
      <c r="D28" s="39">
        <v>2001</v>
      </c>
      <c r="E28" s="39"/>
      <c r="F28" s="50">
        <v>67</v>
      </c>
      <c r="G28" s="104">
        <v>12</v>
      </c>
      <c r="H28" s="39">
        <v>67</v>
      </c>
      <c r="I28" s="39">
        <v>67</v>
      </c>
      <c r="J28" s="39">
        <v>14</v>
      </c>
      <c r="K28" s="39"/>
      <c r="L28" s="39" t="s">
        <v>33</v>
      </c>
    </row>
    <row r="29" spans="1:12" ht="15">
      <c r="A29" s="141">
        <v>6</v>
      </c>
      <c r="B29" s="31" t="s">
        <v>206</v>
      </c>
      <c r="C29" s="32" t="s">
        <v>60</v>
      </c>
      <c r="D29" s="32">
        <v>2000</v>
      </c>
      <c r="E29" s="32" t="s">
        <v>207</v>
      </c>
      <c r="F29" s="33">
        <v>84.5</v>
      </c>
      <c r="G29" s="32">
        <v>12</v>
      </c>
      <c r="H29" s="32">
        <v>65</v>
      </c>
      <c r="I29" s="32">
        <v>65</v>
      </c>
      <c r="J29" s="39">
        <v>13</v>
      </c>
      <c r="K29" s="32"/>
      <c r="L29" s="32" t="s">
        <v>61</v>
      </c>
    </row>
    <row r="30" spans="1:12" ht="15">
      <c r="A30" s="131">
        <v>7</v>
      </c>
      <c r="B30" s="49" t="s">
        <v>249</v>
      </c>
      <c r="C30" s="39" t="s">
        <v>32</v>
      </c>
      <c r="D30" s="39">
        <v>2001</v>
      </c>
      <c r="E30" s="39"/>
      <c r="F30" s="50">
        <v>65</v>
      </c>
      <c r="G30" s="130">
        <v>12</v>
      </c>
      <c r="H30" s="39">
        <v>18</v>
      </c>
      <c r="I30" s="39">
        <v>18</v>
      </c>
      <c r="J30" s="39">
        <v>12</v>
      </c>
      <c r="K30" s="39"/>
      <c r="L30" s="39" t="s">
        <v>33</v>
      </c>
    </row>
    <row r="32" spans="1:12" ht="15">
      <c r="B32" s="114"/>
      <c r="C32" s="115"/>
      <c r="D32" s="115"/>
      <c r="E32" s="115"/>
      <c r="F32" s="116"/>
      <c r="G32" s="103"/>
      <c r="H32" s="115"/>
      <c r="I32" s="115"/>
      <c r="J32" s="115"/>
      <c r="K32" s="115"/>
      <c r="L32" s="115"/>
    </row>
    <row r="33" spans="2:12">
      <c r="B33" s="13"/>
      <c r="C33" s="13"/>
      <c r="D33" s="13"/>
      <c r="E33" s="13"/>
      <c r="F33" s="13"/>
      <c r="G33" s="13"/>
      <c r="H33" s="13"/>
      <c r="I33" s="13"/>
      <c r="J33" s="13"/>
      <c r="K33" s="117"/>
      <c r="L33" s="13"/>
    </row>
    <row r="34" spans="2:12" ht="15">
      <c r="B34" s="118"/>
      <c r="C34" s="105"/>
      <c r="D34" s="105"/>
      <c r="E34" s="105"/>
      <c r="F34" s="119"/>
      <c r="G34" s="105"/>
      <c r="H34" s="105"/>
      <c r="I34" s="105"/>
      <c r="J34" s="105"/>
      <c r="K34" s="105"/>
      <c r="L34" s="105"/>
    </row>
    <row r="35" spans="2:12" ht="15">
      <c r="B35" s="120"/>
      <c r="C35" s="121"/>
      <c r="D35" s="105"/>
      <c r="E35" s="105"/>
      <c r="F35" s="122"/>
      <c r="G35" s="121"/>
      <c r="H35" s="105"/>
      <c r="I35" s="105"/>
      <c r="J35" s="105"/>
      <c r="K35" s="105"/>
      <c r="L35" s="121"/>
    </row>
  </sheetData>
  <sortState ref="A15:L20">
    <sortCondition descending="1" ref="I15:I20"/>
  </sortState>
  <mergeCells count="24">
    <mergeCell ref="K12:K13"/>
    <mergeCell ref="L12:L13"/>
    <mergeCell ref="A14:L14"/>
    <mergeCell ref="A23:L23"/>
    <mergeCell ref="F12:F13"/>
    <mergeCell ref="G12:G13"/>
    <mergeCell ref="H12:H13"/>
    <mergeCell ref="I12:I13"/>
    <mergeCell ref="J12:J13"/>
    <mergeCell ref="A12:A13"/>
    <mergeCell ref="B12:B13"/>
    <mergeCell ref="C12:C13"/>
    <mergeCell ref="D12:D13"/>
    <mergeCell ref="E12:E13"/>
    <mergeCell ref="A6:L6"/>
    <mergeCell ref="A7:L7"/>
    <mergeCell ref="A8:L8"/>
    <mergeCell ref="J9:L9"/>
    <mergeCell ref="J10:L10"/>
    <mergeCell ref="A1:L1"/>
    <mergeCell ref="A2:L2"/>
    <mergeCell ref="A3:L3"/>
    <mergeCell ref="A4:L4"/>
    <mergeCell ref="B5:L5"/>
  </mergeCells>
  <pageMargins left="1.0236111111111099" right="0.43333333333333302" top="0.35416666666666702" bottom="0.35416666666666702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2</vt:i4>
      </vt:variant>
    </vt:vector>
  </HeadingPairs>
  <TitlesOfParts>
    <vt:vector size="16" baseType="lpstr">
      <vt:lpstr>титульник</vt:lpstr>
      <vt:lpstr>ст юноши</vt:lpstr>
      <vt:lpstr>юноши 2000-2002</vt:lpstr>
      <vt:lpstr>юноши 2000-2002 (2)</vt:lpstr>
      <vt:lpstr>мл. юн 2003-05</vt:lpstr>
      <vt:lpstr>мл. юн 2003-2005</vt:lpstr>
      <vt:lpstr>мл. юн 2006</vt:lpstr>
      <vt:lpstr>старшие дев.</vt:lpstr>
      <vt:lpstr>девушки 2000-2002</vt:lpstr>
      <vt:lpstr>Младшие дев 2003 г.р.</vt:lpstr>
      <vt:lpstr>Команда</vt:lpstr>
      <vt:lpstr>Эстафета</vt:lpstr>
      <vt:lpstr>Пор.выхода</vt:lpstr>
      <vt:lpstr>Судьи</vt:lpstr>
      <vt:lpstr>Команда!Print_Area_1</vt:lpstr>
      <vt:lpstr>Пор.выхода!Область_печати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простор</dc:creator>
  <cp:lastModifiedBy>1</cp:lastModifiedBy>
  <cp:revision>0</cp:revision>
  <cp:lastPrinted>2016-04-09T14:03:18Z</cp:lastPrinted>
  <dcterms:created xsi:type="dcterms:W3CDTF">2011-12-11T19:13:08Z</dcterms:created>
  <dcterms:modified xsi:type="dcterms:W3CDTF">2016-04-13T05:29:18Z</dcterms:modified>
</cp:coreProperties>
</file>