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5180" windowHeight="9855" firstSheet="1" activeTab="7"/>
  </bookViews>
  <sheets>
    <sheet name="Команда" sheetId="17" r:id="rId1"/>
    <sheet name="ст. юноши" sheetId="10" r:id="rId2"/>
    <sheet name=" юн.48.53.58. " sheetId="29" r:id="rId3"/>
    <sheet name=" юн.63.68.73.73+  " sheetId="30" r:id="rId4"/>
    <sheet name="мл. юн.43.48.53. " sheetId="31" r:id="rId5"/>
    <sheet name="мл. юн.58.58+" sheetId="32" r:id="rId6"/>
    <sheet name=" девушки." sheetId="11" r:id="rId7"/>
    <sheet name="ЭСТАФЕТА" sheetId="33" r:id="rId8"/>
  </sheets>
  <definedNames>
    <definedName name="_xlnm.Print_Area" localSheetId="0">Команда!$A$1:$K$24</definedName>
  </definedNames>
  <calcPr calcId="145621"/>
</workbook>
</file>

<file path=xl/calcChain.xml><?xml version="1.0" encoding="utf-8"?>
<calcChain xmlns="http://schemas.openxmlformats.org/spreadsheetml/2006/main">
  <c r="J26" i="10" l="1"/>
  <c r="K26" i="10" s="1"/>
  <c r="J25" i="10"/>
  <c r="K25" i="10" s="1"/>
  <c r="J24" i="10"/>
  <c r="K24" i="10" s="1"/>
  <c r="J23" i="10"/>
  <c r="K23" i="10" s="1"/>
  <c r="J21" i="10"/>
  <c r="K21" i="10" s="1"/>
  <c r="J20" i="10"/>
  <c r="K20" i="10" s="1"/>
  <c r="J19" i="10"/>
  <c r="K19" i="10" s="1"/>
  <c r="J18" i="10"/>
  <c r="K18" i="10" s="1"/>
  <c r="J16" i="10"/>
  <c r="K16" i="10" s="1"/>
  <c r="J15" i="10"/>
  <c r="K15" i="10" s="1"/>
  <c r="J14" i="10"/>
  <c r="K14" i="10" s="1"/>
  <c r="G39" i="33" l="1"/>
  <c r="G29" i="33"/>
  <c r="G18" i="33"/>
  <c r="K16" i="17"/>
  <c r="K15" i="17"/>
  <c r="K11" i="17"/>
  <c r="K13" i="17"/>
  <c r="K14" i="17"/>
  <c r="K12" i="17"/>
  <c r="K10" i="17"/>
  <c r="K17" i="17"/>
  <c r="J14" i="30" l="1"/>
  <c r="K14" i="30" s="1"/>
  <c r="J34" i="30"/>
  <c r="K34" i="30" s="1"/>
  <c r="J35" i="30"/>
  <c r="K35" i="30" s="1"/>
  <c r="J32" i="30"/>
  <c r="K32" i="30" s="1"/>
  <c r="J31" i="30"/>
  <c r="K31" i="30" s="1"/>
  <c r="J29" i="30"/>
  <c r="K29" i="30" s="1"/>
  <c r="J30" i="30"/>
  <c r="K30" i="30" s="1"/>
  <c r="J25" i="30"/>
  <c r="K25" i="30" s="1"/>
  <c r="J27" i="30"/>
  <c r="K27" i="30" s="1"/>
  <c r="J22" i="30"/>
  <c r="K22" i="30" s="1"/>
  <c r="J23" i="30"/>
  <c r="K23" i="30" s="1"/>
  <c r="J26" i="30"/>
  <c r="K26" i="30" s="1"/>
  <c r="J24" i="30"/>
  <c r="K24" i="30" s="1"/>
  <c r="J20" i="30"/>
  <c r="K20" i="30" s="1"/>
  <c r="J18" i="30"/>
  <c r="K18" i="30" s="1"/>
  <c r="J17" i="30"/>
  <c r="K17" i="30" s="1"/>
  <c r="J19" i="30"/>
  <c r="K19" i="30" s="1"/>
  <c r="J15" i="30"/>
  <c r="K15" i="30" s="1"/>
  <c r="J16" i="30"/>
  <c r="K16" i="30" s="1"/>
  <c r="J19" i="32"/>
  <c r="K19" i="32" s="1"/>
  <c r="J20" i="32"/>
  <c r="K20" i="32" s="1"/>
  <c r="J18" i="32"/>
  <c r="K18" i="32" s="1"/>
  <c r="J17" i="32"/>
  <c r="K17" i="32" s="1"/>
  <c r="J14" i="32"/>
  <c r="K14" i="32" s="1"/>
  <c r="J15" i="32"/>
  <c r="K15" i="32" s="1"/>
  <c r="J27" i="29"/>
  <c r="K27" i="29" s="1"/>
  <c r="J26" i="29"/>
  <c r="K26" i="29" s="1"/>
  <c r="J24" i="29"/>
  <c r="K24" i="29" s="1"/>
  <c r="J25" i="29"/>
  <c r="K25" i="29" s="1"/>
  <c r="J21" i="29"/>
  <c r="K21" i="29" s="1"/>
  <c r="J22" i="29"/>
  <c r="K22" i="29" s="1"/>
  <c r="J20" i="29"/>
  <c r="K20" i="29" s="1"/>
  <c r="J14" i="29"/>
  <c r="K14" i="29" s="1"/>
  <c r="J18" i="29"/>
  <c r="K18" i="29" s="1"/>
  <c r="J17" i="29"/>
  <c r="K17" i="29" s="1"/>
  <c r="J16" i="29"/>
  <c r="K16" i="29" s="1"/>
  <c r="J15" i="29"/>
  <c r="K15" i="29" s="1"/>
  <c r="J28" i="31"/>
  <c r="K28" i="31" s="1"/>
  <c r="J26" i="31"/>
  <c r="K26" i="31" s="1"/>
  <c r="J27" i="31"/>
  <c r="K27" i="31" s="1"/>
  <c r="J23" i="31"/>
  <c r="K23" i="31" s="1"/>
  <c r="J24" i="31"/>
  <c r="K24" i="31" s="1"/>
  <c r="J17" i="31"/>
  <c r="K17" i="31" s="1"/>
  <c r="J21" i="31"/>
  <c r="K21" i="31" s="1"/>
  <c r="J15" i="31"/>
  <c r="K15" i="31" s="1"/>
  <c r="J20" i="31"/>
  <c r="K20" i="31" s="1"/>
  <c r="J19" i="31"/>
  <c r="K19" i="31" s="1"/>
  <c r="J18" i="31"/>
  <c r="K18" i="31" s="1"/>
  <c r="J16" i="31"/>
  <c r="K16" i="31" s="1"/>
  <c r="J14" i="31"/>
  <c r="K14" i="31" s="1"/>
</calcChain>
</file>

<file path=xl/sharedStrings.xml><?xml version="1.0" encoding="utf-8"?>
<sst xmlns="http://schemas.openxmlformats.org/spreadsheetml/2006/main" count="535" uniqueCount="190">
  <si>
    <t>Фамилия, имя</t>
  </si>
  <si>
    <t>Команда</t>
  </si>
  <si>
    <t>Толчок</t>
  </si>
  <si>
    <t xml:space="preserve">Рывок </t>
  </si>
  <si>
    <t>Сумма рук</t>
  </si>
  <si>
    <t>Рез-т</t>
  </si>
  <si>
    <t>Место</t>
  </si>
  <si>
    <t>Собствен-ный вес</t>
  </si>
  <si>
    <t>Вес гирь</t>
  </si>
  <si>
    <t>Командные очки</t>
  </si>
  <si>
    <t>Тренер</t>
  </si>
  <si>
    <t>П Р О Т О К О Л</t>
  </si>
  <si>
    <t>Год рожд.</t>
  </si>
  <si>
    <t>Звание,разряд</t>
  </si>
  <si>
    <t>Выполненный норматив</t>
  </si>
  <si>
    <t xml:space="preserve">С В О Д Н Ы Й   П Р О Т О К О Л </t>
  </si>
  <si>
    <t>МЕСТО</t>
  </si>
  <si>
    <t>КОМАНДА</t>
  </si>
  <si>
    <t>Первенства Вологодской области по гиревому спорту</t>
  </si>
  <si>
    <t>Регламент времени- 10 минут</t>
  </si>
  <si>
    <t>Первенства Вологодской области по гиревому спорту    среди юношей и девушек</t>
  </si>
  <si>
    <t xml:space="preserve">     ОЧКИ</t>
  </si>
  <si>
    <t>ЮНОШИ</t>
  </si>
  <si>
    <t>ДЕВУШКИ</t>
  </si>
  <si>
    <t>ИТОГО</t>
  </si>
  <si>
    <t>Кириллов</t>
  </si>
  <si>
    <t>Бабаево</t>
  </si>
  <si>
    <t>Цветков А.С.</t>
  </si>
  <si>
    <t>Шемякин О.Л.</t>
  </si>
  <si>
    <t xml:space="preserve">Депортамент по физической культуре и спорту  Вологодской области </t>
  </si>
  <si>
    <t>АУ ФК и С  ВО «Центр спортивной подготовки спортивных сборных команд  области»</t>
  </si>
  <si>
    <t>Региональное отделение ООО ВФГС в Вологодской области</t>
  </si>
  <si>
    <t>20 апреля 2019 года</t>
  </si>
  <si>
    <t>г. Грязовец</t>
  </si>
  <si>
    <t>Старшие девушки(2001-2002г.р.) . РЫВОК</t>
  </si>
  <si>
    <t xml:space="preserve">Рывок          </t>
  </si>
  <si>
    <t xml:space="preserve"> Девушки(2003-2005г.р.) . РЫВОК</t>
  </si>
  <si>
    <t>Весовая категория  53+кг</t>
  </si>
  <si>
    <t>Весовая категория  53кг</t>
  </si>
  <si>
    <t>Вес гирь  - 16кг.</t>
  </si>
  <si>
    <t>Младшие девушки(2006 г.р. и моложе) . РЫВОК</t>
  </si>
  <si>
    <t>Вес гирь. - 12кг.</t>
  </si>
  <si>
    <t>Вес гирь  - 8 кг.</t>
  </si>
  <si>
    <t>Старшие юноши(2001-2002г.р.)   .ДВОЕБОРЬЕ</t>
  </si>
  <si>
    <t>Вес гирь-24кг.</t>
  </si>
  <si>
    <t>Сумма двое-борья</t>
  </si>
  <si>
    <t>Весовая категория  73 кг.</t>
  </si>
  <si>
    <t>Весовая категория  58 кг.</t>
  </si>
  <si>
    <t>Весовая категория  68 кг</t>
  </si>
  <si>
    <t xml:space="preserve"> Юноши(2003-2005г.р.)   .ДВОЕБОРЬЕ</t>
  </si>
  <si>
    <t>Вес гирь- 16кг.,24кг.</t>
  </si>
  <si>
    <t>Весовая категория  48 кг.</t>
  </si>
  <si>
    <t>Весовая категория  53 кг</t>
  </si>
  <si>
    <t>Весовая категория  58 кг</t>
  </si>
  <si>
    <t>Весовая категория  63 кг.</t>
  </si>
  <si>
    <t>Весовая категория  73 кг</t>
  </si>
  <si>
    <t>Весовая категория  73+ кг</t>
  </si>
  <si>
    <t>Весовая категория  43 кг.</t>
  </si>
  <si>
    <t>Весовая категория  48 кг</t>
  </si>
  <si>
    <t>Вес гирь-12кг., 16 кг.</t>
  </si>
  <si>
    <t>Младшие юноши(2006 г.р. и моложе)   .ДВОЕБОРЬЕ</t>
  </si>
  <si>
    <t>Весовая категория  58+ кг</t>
  </si>
  <si>
    <t>2001-2002г.р.</t>
  </si>
  <si>
    <t>2003-2005г.р.</t>
  </si>
  <si>
    <t>2006 г.р. и моложе</t>
  </si>
  <si>
    <t xml:space="preserve">Департамент физической культуры и  спорта  Вологодской области </t>
  </si>
  <si>
    <t xml:space="preserve">ЭСТАФЕТА. КЛАССИЧЕСКИЙ  ТОЛЧОК </t>
  </si>
  <si>
    <t>№</t>
  </si>
  <si>
    <t>результат</t>
  </si>
  <si>
    <t xml:space="preserve">Тренеры </t>
  </si>
  <si>
    <t>Абдуллин Мирослав</t>
  </si>
  <si>
    <t>КОЛИЧЕСТВО  ПОДЪЕМОВ</t>
  </si>
  <si>
    <t xml:space="preserve">Ипатов Андрей </t>
  </si>
  <si>
    <t xml:space="preserve">Перунов Николай </t>
  </si>
  <si>
    <t>Цветков Н.М.</t>
  </si>
  <si>
    <t>Первенство  Вологодской области по гиревому спорту</t>
  </si>
  <si>
    <t>Борисов Иван</t>
  </si>
  <si>
    <t>Забродин Никита</t>
  </si>
  <si>
    <t>Бобров Максим</t>
  </si>
  <si>
    <t>Медведев Алексей</t>
  </si>
  <si>
    <t>Скамбрычий Руслан</t>
  </si>
  <si>
    <t>Симаков Михаил</t>
  </si>
  <si>
    <t>Анисимов Алексей</t>
  </si>
  <si>
    <t>Макаров Кирилл</t>
  </si>
  <si>
    <t>Воронин Ярослав</t>
  </si>
  <si>
    <t>Борисов Ярослав</t>
  </si>
  <si>
    <t>Новиков Евгений</t>
  </si>
  <si>
    <t>Быков Егор</t>
  </si>
  <si>
    <t>Гаар Владимир</t>
  </si>
  <si>
    <t>Смирнов Константин</t>
  </si>
  <si>
    <t>Петров Павел</t>
  </si>
  <si>
    <t>Лебедев Дмитрий</t>
  </si>
  <si>
    <t>Мазанько Григорий</t>
  </si>
  <si>
    <t>Зайцева Н.Б.</t>
  </si>
  <si>
    <t>1 юн.</t>
  </si>
  <si>
    <t>1 р.</t>
  </si>
  <si>
    <t>«СШ №3»г. Череповца</t>
  </si>
  <si>
    <t>Яковлева Татьяна</t>
  </si>
  <si>
    <t>Турунова Любовь</t>
  </si>
  <si>
    <t>Городецкая Ирина</t>
  </si>
  <si>
    <t>Муравьева Маргарита</t>
  </si>
  <si>
    <t>Ромичев Иван</t>
  </si>
  <si>
    <t>Рассказов Антон</t>
  </si>
  <si>
    <t>Черепанов Александр</t>
  </si>
  <si>
    <t>Громов Тимофей</t>
  </si>
  <si>
    <t>Шилов Никита</t>
  </si>
  <si>
    <t>Фролов Алексей</t>
  </si>
  <si>
    <t>Шумилов Илья</t>
  </si>
  <si>
    <t>Довгаленко Артем</t>
  </si>
  <si>
    <t>Серебряков Руслан</t>
  </si>
  <si>
    <t>Кириллов А.А</t>
  </si>
  <si>
    <t>ВКШИ</t>
  </si>
  <si>
    <t>3 юн.</t>
  </si>
  <si>
    <t>Бабкин А.В.</t>
  </si>
  <si>
    <t xml:space="preserve">Жуков Александр </t>
  </si>
  <si>
    <t xml:space="preserve">Прилипко Виталий </t>
  </si>
  <si>
    <t>г.Кириллов</t>
  </si>
  <si>
    <t>Шапкин Даниил</t>
  </si>
  <si>
    <t>КМС</t>
  </si>
  <si>
    <t>Воробьева А.Г., Цветков Н.М.</t>
  </si>
  <si>
    <t>Цветков.Н.М.</t>
  </si>
  <si>
    <t>Воробьева А.Г. Цветков Н.М.</t>
  </si>
  <si>
    <t>Целиков Л.К.</t>
  </si>
  <si>
    <t xml:space="preserve">Большаков Данил </t>
  </si>
  <si>
    <t>Франков Никита</t>
  </si>
  <si>
    <t>Осипов А.Е.</t>
  </si>
  <si>
    <t xml:space="preserve">Соколов Даниил </t>
  </si>
  <si>
    <t xml:space="preserve">Ларионов Матвей </t>
  </si>
  <si>
    <t xml:space="preserve">Крайнов Тимофей </t>
  </si>
  <si>
    <t xml:space="preserve">Поликарпов Максим </t>
  </si>
  <si>
    <t xml:space="preserve">Попов Андрей </t>
  </si>
  <si>
    <t xml:space="preserve">Легчанов Иван </t>
  </si>
  <si>
    <t xml:space="preserve">Комолов Вячеслав </t>
  </si>
  <si>
    <t>Грязовецкий р-н</t>
  </si>
  <si>
    <t>Воробьева А.Г.</t>
  </si>
  <si>
    <t xml:space="preserve">Серебренникова Ольга </t>
  </si>
  <si>
    <t xml:space="preserve">Калугина Дарья </t>
  </si>
  <si>
    <t xml:space="preserve">Кузнецова Виктория </t>
  </si>
  <si>
    <t xml:space="preserve">Шишорина Алена </t>
  </si>
  <si>
    <t>Абрамов Матвей</t>
  </si>
  <si>
    <t xml:space="preserve">Веселов Никита </t>
  </si>
  <si>
    <t>Шалашин Иван</t>
  </si>
  <si>
    <t>Водчиц Кирилл</t>
  </si>
  <si>
    <t>Климова Дарья</t>
  </si>
  <si>
    <t>Скворцова Алена</t>
  </si>
  <si>
    <t>Лукашук Александр</t>
  </si>
  <si>
    <t>Молочков Даня</t>
  </si>
  <si>
    <t>Попов А.И.</t>
  </si>
  <si>
    <t>Белозерский р-н</t>
  </si>
  <si>
    <t>б/р</t>
  </si>
  <si>
    <t>Недогарко Владимир</t>
  </si>
  <si>
    <t xml:space="preserve">Смирнов Артём </t>
  </si>
  <si>
    <t xml:space="preserve">Калашян Ардуш </t>
  </si>
  <si>
    <t>г.Бабаево</t>
  </si>
  <si>
    <t>Бенидзе Елизавета</t>
  </si>
  <si>
    <t>Бенидзе Спартак</t>
  </si>
  <si>
    <t>Мехнецов Геннадий</t>
  </si>
  <si>
    <t>Родичев Василий</t>
  </si>
  <si>
    <t xml:space="preserve">Ганерт Даниил </t>
  </si>
  <si>
    <t>Шевелёв Вячеслав</t>
  </si>
  <si>
    <t>Баранов Демьян</t>
  </si>
  <si>
    <t xml:space="preserve">Изотов Виталий </t>
  </si>
  <si>
    <t>Соколова Юлия</t>
  </si>
  <si>
    <t>Огарев В.Я.,Огарев А.В.</t>
  </si>
  <si>
    <t>"Вытегорская ДЮСШ"</t>
  </si>
  <si>
    <t>Макаров Николай</t>
  </si>
  <si>
    <t>Шекснинский р-н</t>
  </si>
  <si>
    <t>Сарайков С.В.</t>
  </si>
  <si>
    <t>Тихомиров Андрей</t>
  </si>
  <si>
    <t>Басов Кирилл</t>
  </si>
  <si>
    <t>67,,5</t>
  </si>
  <si>
    <t>Весовая категория  78+ кг</t>
  </si>
  <si>
    <t xml:space="preserve">Егоров Данил </t>
  </si>
  <si>
    <t>Команда    Грязовецкий р-н</t>
  </si>
  <si>
    <t>Команда  «СШ №3»г. Череповца</t>
  </si>
  <si>
    <t>Занятое</t>
  </si>
  <si>
    <t>место</t>
  </si>
  <si>
    <t>Команда  Вытегорская ДЮСШ</t>
  </si>
  <si>
    <t>Главный секретарь:                         Судья ВК  МК Максимов А.В. г. Вологда</t>
  </si>
  <si>
    <t>Зам. гл секретаря:                               Судья 1 кат. Шемякин О.Л.г. Череповец</t>
  </si>
  <si>
    <t>Главный судья                                Судья ВК Маклаков В.А. г.Вологда</t>
  </si>
  <si>
    <t>Зам. гл судьи:                     Судья 1 кат.Воробьёва  А.Г. г. Грязовец</t>
  </si>
  <si>
    <t>Зам. Гл. судьи:                     Судья 1 кат.Воробьёва  А.Г. г. Грязовец</t>
  </si>
  <si>
    <t>Зам. Гл. секретаря:                               Судья 1 кат. Шемякин О.Л.г. Череповец</t>
  </si>
  <si>
    <t>Вес гирь-16 кг.</t>
  </si>
  <si>
    <t xml:space="preserve"> Девушки . РЫВОК</t>
  </si>
  <si>
    <t>2 юн.</t>
  </si>
  <si>
    <t xml:space="preserve">Вес </t>
  </si>
  <si>
    <t>гирь</t>
  </si>
  <si>
    <t>ВКШИ (г.Сокол)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</si>
</sst>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u/>
      <sz val="9"/>
      <name val="Arial Cyr"/>
      <charset val="204"/>
    </font>
    <font>
      <u/>
      <sz val="10"/>
      <name val="Arial Cyr"/>
      <charset val="204"/>
    </font>
    <font>
      <sz val="11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charset val="204"/>
    </font>
    <font>
      <sz val="12"/>
      <name val="Times New Roman Baltic"/>
      <family val="1"/>
      <charset val="186"/>
    </font>
    <font>
      <b/>
      <sz val="12"/>
      <name val="Times New Roman"/>
      <family val="1"/>
      <charset val="204"/>
    </font>
    <font>
      <i/>
      <sz val="12"/>
      <name val="Times New Roman Baltic"/>
      <family val="1"/>
      <charset val="186"/>
    </font>
    <font>
      <b/>
      <sz val="13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 Baltic"/>
      <charset val="204"/>
    </font>
    <font>
      <b/>
      <sz val="4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17" fillId="7" borderId="1" applyNumberFormat="0" applyAlignment="0" applyProtection="0"/>
    <xf numFmtId="0" fontId="18" fillId="20" borderId="2" applyNumberFormat="0" applyAlignment="0" applyProtection="0"/>
    <xf numFmtId="0" fontId="19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1" fillId="21" borderId="7" applyNumberFormat="0" applyAlignment="0" applyProtection="0"/>
    <xf numFmtId="0" fontId="10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9" fillId="0" borderId="0"/>
    <xf numFmtId="0" fontId="27" fillId="0" borderId="0"/>
    <xf numFmtId="0" fontId="15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20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0"/>
  </cellStyleXfs>
  <cellXfs count="193">
    <xf numFmtId="0" fontId="0" fillId="0" borderId="0" xfId="0"/>
    <xf numFmtId="0" fontId="0" fillId="0" borderId="10" xfId="0" applyBorder="1"/>
    <xf numFmtId="0" fontId="0" fillId="0" borderId="0" xfId="0" applyBorder="1"/>
    <xf numFmtId="0" fontId="0" fillId="0" borderId="10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/>
    <xf numFmtId="0" fontId="26" fillId="0" borderId="0" xfId="36" applyFont="1" applyAlignment="1">
      <alignment vertical="center"/>
    </xf>
    <xf numFmtId="0" fontId="30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8" fillId="0" borderId="0" xfId="0" applyFont="1"/>
    <xf numFmtId="0" fontId="31" fillId="0" borderId="0" xfId="37" applyFont="1" applyAlignment="1"/>
    <xf numFmtId="0" fontId="36" fillId="0" borderId="0" xfId="0" applyFont="1" applyAlignment="1">
      <alignment vertical="center"/>
    </xf>
    <xf numFmtId="0" fontId="0" fillId="0" borderId="14" xfId="0" applyBorder="1"/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10" xfId="0" applyBorder="1" applyAlignment="1">
      <alignment vertical="center"/>
    </xf>
    <xf numFmtId="0" fontId="0" fillId="24" borderId="0" xfId="0" applyFill="1" applyBorder="1"/>
    <xf numFmtId="0" fontId="33" fillId="0" borderId="14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20" xfId="36" applyFont="1" applyBorder="1" applyAlignment="1">
      <alignment horizontal="center" vertical="center"/>
    </xf>
    <xf numFmtId="0" fontId="0" fillId="25" borderId="10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/>
    <xf numFmtId="0" fontId="35" fillId="0" borderId="10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9" fillId="0" borderId="0" xfId="36" applyFont="1" applyAlignment="1">
      <alignment horizontal="center" vertical="center"/>
    </xf>
    <xf numFmtId="0" fontId="26" fillId="0" borderId="34" xfId="36" applyFont="1" applyBorder="1" applyAlignment="1">
      <alignment horizontal="center" vertical="center"/>
    </xf>
    <xf numFmtId="0" fontId="26" fillId="0" borderId="55" xfId="36" applyFont="1" applyBorder="1" applyAlignment="1">
      <alignment horizontal="center" vertical="center"/>
    </xf>
    <xf numFmtId="0" fontId="26" fillId="0" borderId="18" xfId="36" applyFont="1" applyBorder="1" applyAlignment="1">
      <alignment horizontal="center" vertical="center"/>
    </xf>
    <xf numFmtId="0" fontId="26" fillId="0" borderId="45" xfId="36" applyFont="1" applyBorder="1" applyAlignment="1">
      <alignment horizontal="center" vertical="center"/>
    </xf>
    <xf numFmtId="0" fontId="26" fillId="0" borderId="20" xfId="36" applyFont="1" applyBorder="1" applyAlignment="1">
      <alignment horizontal="center" vertical="center"/>
    </xf>
    <xf numFmtId="0" fontId="8" fillId="0" borderId="10" xfId="36" applyFont="1" applyBorder="1" applyAlignment="1">
      <alignment horizontal="center" vertical="center"/>
    </xf>
    <xf numFmtId="0" fontId="38" fillId="0" borderId="23" xfId="36" applyFont="1" applyBorder="1" applyAlignment="1">
      <alignment horizontal="center" vertical="center"/>
    </xf>
    <xf numFmtId="0" fontId="26" fillId="0" borderId="0" xfId="36" applyFont="1" applyAlignment="1">
      <alignment horizontal="center" vertical="center"/>
    </xf>
    <xf numFmtId="0" fontId="39" fillId="0" borderId="0" xfId="36" applyFont="1" applyAlignment="1">
      <alignment horizontal="center" vertical="center"/>
    </xf>
    <xf numFmtId="0" fontId="40" fillId="0" borderId="52" xfId="36" applyFont="1" applyBorder="1" applyAlignment="1">
      <alignment horizontal="center" vertical="center"/>
    </xf>
    <xf numFmtId="0" fontId="38" fillId="0" borderId="10" xfId="36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6" fillId="0" borderId="10" xfId="0" applyFont="1" applyBorder="1" applyAlignment="1">
      <alignment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/>
    </xf>
    <xf numFmtId="0" fontId="26" fillId="25" borderId="10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left" vertical="center"/>
    </xf>
    <xf numFmtId="0" fontId="26" fillId="25" borderId="10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left"/>
    </xf>
    <xf numFmtId="0" fontId="26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26" fillId="0" borderId="10" xfId="0" applyFont="1" applyBorder="1" applyAlignment="1"/>
    <xf numFmtId="2" fontId="0" fillId="0" borderId="10" xfId="0" applyNumberFormat="1" applyBorder="1" applyAlignment="1">
      <alignment horizontal="center"/>
    </xf>
    <xf numFmtId="2" fontId="26" fillId="25" borderId="10" xfId="0" applyNumberFormat="1" applyFont="1" applyFill="1" applyBorder="1" applyAlignment="1">
      <alignment horizontal="center" vertical="center"/>
    </xf>
    <xf numFmtId="2" fontId="26" fillId="0" borderId="10" xfId="0" applyNumberFormat="1" applyFont="1" applyBorder="1" applyAlignment="1">
      <alignment horizontal="center" vertical="center"/>
    </xf>
    <xf numFmtId="0" fontId="26" fillId="26" borderId="10" xfId="0" applyFont="1" applyFill="1" applyBorder="1" applyAlignment="1">
      <alignment horizontal="center" vertical="center"/>
    </xf>
    <xf numFmtId="2" fontId="26" fillId="0" borderId="10" xfId="0" applyNumberFormat="1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/>
    <xf numFmtId="0" fontId="0" fillId="0" borderId="10" xfId="0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25" borderId="1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10" xfId="0" applyBorder="1" applyAlignment="1">
      <alignment horizontal="center" vertical="center"/>
    </xf>
    <xf numFmtId="0" fontId="26" fillId="0" borderId="52" xfId="36" applyFont="1" applyBorder="1" applyAlignment="1">
      <alignment horizontal="center" vertical="center"/>
    </xf>
    <xf numFmtId="0" fontId="26" fillId="0" borderId="46" xfId="36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6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  <xf numFmtId="0" fontId="26" fillId="0" borderId="19" xfId="0" applyFont="1" applyBorder="1" applyAlignment="1">
      <alignment horizontal="center"/>
    </xf>
    <xf numFmtId="0" fontId="26" fillId="0" borderId="38" xfId="36" applyFont="1" applyBorder="1" applyAlignment="1">
      <alignment horizontal="center" vertical="center" wrapText="1"/>
    </xf>
    <xf numFmtId="164" fontId="0" fillId="0" borderId="0" xfId="0" applyNumberFormat="1"/>
    <xf numFmtId="0" fontId="0" fillId="25" borderId="0" xfId="0" applyFill="1"/>
    <xf numFmtId="0" fontId="35" fillId="25" borderId="19" xfId="0" applyFont="1" applyFill="1" applyBorder="1" applyAlignment="1">
      <alignment horizontal="center" vertical="center"/>
    </xf>
    <xf numFmtId="0" fontId="34" fillId="25" borderId="10" xfId="0" applyFont="1" applyFill="1" applyBorder="1" applyAlignment="1">
      <alignment horizontal="center" wrapText="1"/>
    </xf>
    <xf numFmtId="0" fontId="35" fillId="25" borderId="10" xfId="0" applyFont="1" applyFill="1" applyBorder="1" applyAlignment="1">
      <alignment horizontal="center" vertical="center"/>
    </xf>
    <xf numFmtId="0" fontId="35" fillId="25" borderId="11" xfId="0" applyFont="1" applyFill="1" applyBorder="1" applyAlignment="1">
      <alignment horizontal="center" vertical="center"/>
    </xf>
    <xf numFmtId="0" fontId="0" fillId="0" borderId="0" xfId="0" applyAlignment="1"/>
    <xf numFmtId="0" fontId="31" fillId="0" borderId="0" xfId="37" applyFont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29" fillId="0" borderId="36" xfId="36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9" fillId="0" borderId="21" xfId="37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9" fillId="0" borderId="38" xfId="37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29" fillId="0" borderId="37" xfId="37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9" fillId="0" borderId="34" xfId="37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9" fillId="0" borderId="44" xfId="36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0" fillId="0" borderId="28" xfId="0" applyBorder="1" applyAlignment="1"/>
    <xf numFmtId="0" fontId="0" fillId="0" borderId="29" xfId="0" applyBorder="1" applyAlignment="1"/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textRotation="180"/>
    </xf>
    <xf numFmtId="0" fontId="0" fillId="0" borderId="15" xfId="0" applyBorder="1" applyAlignment="1">
      <alignment horizontal="center" vertical="center" textRotation="180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/>
    <xf numFmtId="0" fontId="26" fillId="0" borderId="52" xfId="36" applyFont="1" applyBorder="1" applyAlignment="1">
      <alignment horizontal="center" vertical="center"/>
    </xf>
    <xf numFmtId="0" fontId="26" fillId="0" borderId="53" xfId="36" applyFont="1" applyBorder="1" applyAlignment="1">
      <alignment horizontal="center" vertical="center"/>
    </xf>
    <xf numFmtId="0" fontId="26" fillId="0" borderId="54" xfId="36" applyFont="1" applyBorder="1" applyAlignment="1">
      <alignment horizontal="center" vertical="center"/>
    </xf>
    <xf numFmtId="0" fontId="26" fillId="0" borderId="46" xfId="36" applyFont="1" applyBorder="1" applyAlignment="1">
      <alignment horizontal="center" vertical="center"/>
    </xf>
    <xf numFmtId="0" fontId="26" fillId="0" borderId="40" xfId="36" applyFont="1" applyBorder="1" applyAlignment="1">
      <alignment horizontal="center" vertical="center"/>
    </xf>
    <xf numFmtId="0" fontId="26" fillId="0" borderId="19" xfId="36" applyFont="1" applyBorder="1" applyAlignment="1">
      <alignment horizontal="center" vertical="center"/>
    </xf>
    <xf numFmtId="0" fontId="8" fillId="0" borderId="23" xfId="44" applyFont="1" applyBorder="1" applyAlignment="1">
      <alignment horizontal="left" vertical="center"/>
    </xf>
    <xf numFmtId="0" fontId="8" fillId="0" borderId="28" xfId="44" applyFont="1" applyBorder="1" applyAlignment="1">
      <alignment horizontal="left" vertical="center"/>
    </xf>
    <xf numFmtId="0" fontId="8" fillId="0" borderId="13" xfId="44" applyFont="1" applyBorder="1" applyAlignment="1">
      <alignment horizontal="left" vertical="center"/>
    </xf>
    <xf numFmtId="0" fontId="0" fillId="0" borderId="51" xfId="0" applyBorder="1" applyAlignment="1"/>
    <xf numFmtId="0" fontId="8" fillId="0" borderId="23" xfId="44" applyFont="1" applyBorder="1" applyAlignment="1">
      <alignment vertical="center"/>
    </xf>
    <xf numFmtId="0" fontId="8" fillId="0" borderId="28" xfId="44" applyFont="1" applyBorder="1" applyAlignment="1">
      <alignment vertical="center"/>
    </xf>
    <xf numFmtId="0" fontId="8" fillId="0" borderId="13" xfId="44" applyFont="1" applyBorder="1" applyAlignment="1">
      <alignment vertical="center"/>
    </xf>
    <xf numFmtId="0" fontId="26" fillId="0" borderId="0" xfId="36" applyFont="1" applyBorder="1" applyAlignment="1">
      <alignment horizontal="center" vertical="center"/>
    </xf>
    <xf numFmtId="0" fontId="26" fillId="25" borderId="10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26" fillId="0" borderId="0" xfId="0" applyFont="1" applyBorder="1" applyAlignment="1">
      <alignment vertical="center"/>
    </xf>
    <xf numFmtId="0" fontId="40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50" xfId="36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7" fillId="0" borderId="56" xfId="36" applyFont="1" applyBorder="1" applyAlignment="1">
      <alignment horizontal="center" vertical="center"/>
    </xf>
    <xf numFmtId="0" fontId="37" fillId="0" borderId="42" xfId="36" applyFont="1" applyBorder="1" applyAlignment="1">
      <alignment horizontal="center" vertical="center"/>
    </xf>
    <xf numFmtId="0" fontId="37" fillId="0" borderId="39" xfId="36" applyFont="1" applyBorder="1" applyAlignment="1">
      <alignment horizontal="center" vertical="center"/>
    </xf>
    <xf numFmtId="0" fontId="8" fillId="0" borderId="11" xfId="36" applyFont="1" applyBorder="1" applyAlignment="1">
      <alignment horizontal="center" vertical="center"/>
    </xf>
    <xf numFmtId="0" fontId="8" fillId="0" borderId="37" xfId="44" applyFont="1" applyBorder="1" applyAlignment="1">
      <alignment horizontal="left" vertical="center"/>
    </xf>
    <xf numFmtId="0" fontId="8" fillId="0" borderId="22" xfId="44" applyFont="1" applyBorder="1" applyAlignment="1">
      <alignment horizontal="left" vertical="center"/>
    </xf>
    <xf numFmtId="0" fontId="8" fillId="0" borderId="16" xfId="44" applyFont="1" applyBorder="1" applyAlignment="1">
      <alignment horizontal="left" vertical="center"/>
    </xf>
    <xf numFmtId="0" fontId="38" fillId="0" borderId="37" xfId="36" applyFont="1" applyBorder="1" applyAlignment="1">
      <alignment horizontal="center" vertical="center"/>
    </xf>
    <xf numFmtId="0" fontId="38" fillId="0" borderId="11" xfId="36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25" borderId="12" xfId="0" applyFont="1" applyFill="1" applyBorder="1" applyAlignment="1">
      <alignment horizontal="center" vertical="center"/>
    </xf>
    <xf numFmtId="0" fontId="8" fillId="0" borderId="37" xfId="44" applyFont="1" applyBorder="1" applyAlignment="1">
      <alignment vertical="center"/>
    </xf>
    <xf numFmtId="0" fontId="8" fillId="0" borderId="22" xfId="44" applyFont="1" applyBorder="1" applyAlignment="1">
      <alignment vertical="center"/>
    </xf>
    <xf numFmtId="0" fontId="8" fillId="0" borderId="16" xfId="44" applyFont="1" applyBorder="1" applyAlignment="1">
      <alignment vertical="center"/>
    </xf>
    <xf numFmtId="0" fontId="40" fillId="0" borderId="17" xfId="0" applyFont="1" applyBorder="1" applyAlignment="1">
      <alignment horizontal="center" vertical="center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Ввод " xfId="25"/>
    <cellStyle name="Вывод" xfId="26"/>
    <cellStyle name="Вычисление" xfId="27"/>
    <cellStyle name="Заголовок 1" xfId="28"/>
    <cellStyle name="Заголовок 2" xfId="29"/>
    <cellStyle name="Заголовок 3" xfId="30"/>
    <cellStyle name="Заголовок 4" xfId="31"/>
    <cellStyle name="Итог" xfId="32"/>
    <cellStyle name="Контрольная ячейка" xfId="33"/>
    <cellStyle name="Название" xfId="34"/>
    <cellStyle name="Нейтральный" xfId="35"/>
    <cellStyle name="Обычный" xfId="0" builtinId="0"/>
    <cellStyle name="Обычный_дв" xfId="36"/>
    <cellStyle name="Обычный_протокол Чемпионата Европейской зоны 2007" xfId="37"/>
    <cellStyle name="Обычный_протокол Чемпионата Европейской зоны 2007 2" xfId="44"/>
    <cellStyle name="Плохой" xfId="38"/>
    <cellStyle name="Пояснение" xfId="39"/>
    <cellStyle name="Примечание" xfId="40"/>
    <cellStyle name="Связанная ячейка" xfId="41"/>
    <cellStyle name="Текст предупреждения" xfId="42"/>
    <cellStyle name="Хороший" xfId="43"/>
  </cellStyles>
  <dxfs count="1">
    <dxf>
      <fill>
        <patternFill patternType="solid">
          <fgColor rgb="FFFFFF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view="pageBreakPreview" topLeftCell="A4" workbookViewId="0">
      <selection activeCell="N10" sqref="N10"/>
    </sheetView>
  </sheetViews>
  <sheetFormatPr defaultRowHeight="12.75"/>
  <cols>
    <col min="1" max="1" width="14.5703125" customWidth="1"/>
    <col min="2" max="2" width="40.28515625" customWidth="1"/>
    <col min="3" max="11" width="10.7109375" customWidth="1"/>
    <col min="12" max="12" width="9.140625" hidden="1" customWidth="1"/>
  </cols>
  <sheetData>
    <row r="1" spans="1:11" ht="16.5">
      <c r="A1" s="87" t="s">
        <v>15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ht="36.75" customHeight="1">
      <c r="A2" s="88" t="s">
        <v>20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ht="16.5">
      <c r="A3" s="9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ht="16.5">
      <c r="A4" s="18" t="s">
        <v>32</v>
      </c>
      <c r="B4" s="8"/>
      <c r="C4" s="9"/>
      <c r="D4" s="9"/>
      <c r="E4" s="9"/>
      <c r="F4" s="9"/>
      <c r="G4" s="9"/>
      <c r="H4" s="9"/>
      <c r="I4" s="9"/>
      <c r="J4" s="9"/>
      <c r="K4" s="13"/>
    </row>
    <row r="5" spans="1:11" ht="16.5">
      <c r="A5" s="28" t="s">
        <v>33</v>
      </c>
      <c r="B5" s="8"/>
      <c r="C5" s="9"/>
      <c r="D5" s="9"/>
      <c r="E5" s="9"/>
      <c r="F5" s="9"/>
      <c r="G5" s="9"/>
      <c r="H5" s="9"/>
      <c r="I5" s="9"/>
      <c r="J5" s="9"/>
      <c r="K5" s="13"/>
    </row>
    <row r="6" spans="1:11" ht="17.25" thickBot="1">
      <c r="A6" s="9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15.75">
      <c r="A7" s="96" t="s">
        <v>16</v>
      </c>
      <c r="B7" s="103" t="s">
        <v>17</v>
      </c>
      <c r="C7" s="89" t="s">
        <v>21</v>
      </c>
      <c r="D7" s="90"/>
      <c r="E7" s="90"/>
      <c r="F7" s="90"/>
      <c r="G7" s="90"/>
      <c r="H7" s="90"/>
      <c r="I7" s="90"/>
      <c r="J7" s="90"/>
      <c r="K7" s="91"/>
    </row>
    <row r="8" spans="1:11" ht="16.5" thickBot="1">
      <c r="A8" s="97"/>
      <c r="B8" s="104"/>
      <c r="C8" s="92" t="s">
        <v>22</v>
      </c>
      <c r="D8" s="93"/>
      <c r="E8" s="94"/>
      <c r="F8" s="94"/>
      <c r="G8" s="93"/>
      <c r="H8" s="95"/>
      <c r="I8" s="92" t="s">
        <v>23</v>
      </c>
      <c r="J8" s="95"/>
      <c r="K8" s="108" t="s">
        <v>24</v>
      </c>
    </row>
    <row r="9" spans="1:11" ht="16.5" thickBot="1">
      <c r="A9" s="98"/>
      <c r="B9" s="105"/>
      <c r="C9" s="99" t="s">
        <v>62</v>
      </c>
      <c r="D9" s="100"/>
      <c r="E9" s="101" t="s">
        <v>63</v>
      </c>
      <c r="F9" s="101"/>
      <c r="G9" s="102" t="s">
        <v>64</v>
      </c>
      <c r="H9" s="100"/>
      <c r="I9" s="106"/>
      <c r="J9" s="107"/>
      <c r="K9" s="109"/>
    </row>
    <row r="10" spans="1:11" ht="18.75">
      <c r="A10" s="22">
        <v>1</v>
      </c>
      <c r="B10" s="78" t="s">
        <v>96</v>
      </c>
      <c r="C10" s="82">
        <v>18</v>
      </c>
      <c r="D10" s="82">
        <v>20</v>
      </c>
      <c r="E10" s="82">
        <v>20</v>
      </c>
      <c r="F10" s="82">
        <v>20</v>
      </c>
      <c r="G10" s="82">
        <v>20</v>
      </c>
      <c r="H10" s="82">
        <v>20</v>
      </c>
      <c r="I10" s="82">
        <v>20</v>
      </c>
      <c r="J10" s="82">
        <v>18</v>
      </c>
      <c r="K10" s="23">
        <f t="shared" ref="K10:K17" si="0">J10+I10+H10+G10+F10+E10+D10+C10</f>
        <v>156</v>
      </c>
    </row>
    <row r="11" spans="1:11" ht="18.75">
      <c r="A11" s="21">
        <v>2</v>
      </c>
      <c r="B11" s="49" t="s">
        <v>133</v>
      </c>
      <c r="C11" s="83">
        <v>20</v>
      </c>
      <c r="D11" s="83">
        <v>18</v>
      </c>
      <c r="E11" s="83">
        <v>20</v>
      </c>
      <c r="F11" s="83">
        <v>20</v>
      </c>
      <c r="G11" s="83">
        <v>18</v>
      </c>
      <c r="H11" s="83">
        <v>18</v>
      </c>
      <c r="I11" s="83">
        <v>20</v>
      </c>
      <c r="J11" s="83">
        <v>20</v>
      </c>
      <c r="K11" s="23">
        <f t="shared" si="0"/>
        <v>154</v>
      </c>
    </row>
    <row r="12" spans="1:11" ht="18.75">
      <c r="A12" s="21">
        <v>3</v>
      </c>
      <c r="B12" s="53" t="s">
        <v>164</v>
      </c>
      <c r="C12" s="83">
        <v>20</v>
      </c>
      <c r="D12" s="83">
        <v>16</v>
      </c>
      <c r="E12" s="83">
        <v>14</v>
      </c>
      <c r="F12" s="83">
        <v>20</v>
      </c>
      <c r="G12" s="83">
        <v>20</v>
      </c>
      <c r="H12" s="83">
        <v>20</v>
      </c>
      <c r="I12" s="83">
        <v>20</v>
      </c>
      <c r="J12" s="83">
        <v>16</v>
      </c>
      <c r="K12" s="23">
        <f t="shared" si="0"/>
        <v>146</v>
      </c>
    </row>
    <row r="13" spans="1:11" ht="18.75">
      <c r="A13" s="21">
        <v>4</v>
      </c>
      <c r="B13" s="53" t="s">
        <v>148</v>
      </c>
      <c r="C13" s="84"/>
      <c r="D13" s="84"/>
      <c r="E13" s="84">
        <v>15</v>
      </c>
      <c r="F13" s="84">
        <v>14</v>
      </c>
      <c r="G13" s="84">
        <v>11</v>
      </c>
      <c r="H13" s="84">
        <v>15</v>
      </c>
      <c r="I13" s="84">
        <v>18</v>
      </c>
      <c r="J13" s="84">
        <v>16</v>
      </c>
      <c r="K13" s="23">
        <f t="shared" si="0"/>
        <v>89</v>
      </c>
    </row>
    <row r="14" spans="1:11" ht="18.75">
      <c r="A14" s="21">
        <v>5</v>
      </c>
      <c r="B14" s="53" t="s">
        <v>189</v>
      </c>
      <c r="C14" s="83">
        <v>16</v>
      </c>
      <c r="D14" s="83"/>
      <c r="E14" s="83">
        <v>20</v>
      </c>
      <c r="F14" s="83">
        <v>16</v>
      </c>
      <c r="G14" s="83">
        <v>13</v>
      </c>
      <c r="H14" s="83">
        <v>16</v>
      </c>
      <c r="I14" s="83"/>
      <c r="J14" s="83"/>
      <c r="K14" s="23">
        <f t="shared" si="0"/>
        <v>81</v>
      </c>
    </row>
    <row r="15" spans="1:11" ht="18.75">
      <c r="A15" s="21">
        <v>6</v>
      </c>
      <c r="B15" s="30" t="s">
        <v>26</v>
      </c>
      <c r="C15" s="84"/>
      <c r="D15" s="84"/>
      <c r="E15" s="84">
        <v>20</v>
      </c>
      <c r="F15" s="84"/>
      <c r="G15" s="84">
        <v>15</v>
      </c>
      <c r="H15" s="84">
        <v>20</v>
      </c>
      <c r="I15" s="84"/>
      <c r="J15" s="84"/>
      <c r="K15" s="23">
        <f t="shared" si="0"/>
        <v>55</v>
      </c>
    </row>
    <row r="16" spans="1:11" ht="18.75">
      <c r="A16" s="21">
        <v>7</v>
      </c>
      <c r="B16" s="30" t="s">
        <v>166</v>
      </c>
      <c r="C16" s="84">
        <v>18</v>
      </c>
      <c r="D16" s="84"/>
      <c r="E16" s="84">
        <v>15</v>
      </c>
      <c r="F16" s="84"/>
      <c r="G16" s="84">
        <v>16</v>
      </c>
      <c r="H16" s="84"/>
      <c r="I16" s="84"/>
      <c r="J16" s="84"/>
      <c r="K16" s="23">
        <f t="shared" si="0"/>
        <v>49</v>
      </c>
    </row>
    <row r="17" spans="1:14" ht="19.5" thickBot="1">
      <c r="A17" s="172">
        <v>8</v>
      </c>
      <c r="B17" s="31" t="s">
        <v>25</v>
      </c>
      <c r="C17" s="85"/>
      <c r="D17" s="85"/>
      <c r="E17" s="85">
        <v>16</v>
      </c>
      <c r="F17" s="85">
        <v>18</v>
      </c>
      <c r="G17" s="85"/>
      <c r="H17" s="85"/>
      <c r="I17" s="85"/>
      <c r="J17" s="85"/>
      <c r="K17" s="173">
        <f t="shared" si="0"/>
        <v>34</v>
      </c>
    </row>
    <row r="19" spans="1:14">
      <c r="A19" s="86" t="s">
        <v>180</v>
      </c>
      <c r="B19" s="86"/>
      <c r="C19" s="62"/>
      <c r="D19" s="62"/>
      <c r="E19" s="86" t="s">
        <v>178</v>
      </c>
      <c r="F19" s="86"/>
      <c r="G19" s="86"/>
      <c r="H19" s="86"/>
      <c r="I19" s="86"/>
      <c r="J19" s="86"/>
      <c r="K19" s="86"/>
      <c r="L19" s="62"/>
      <c r="M19" s="62"/>
      <c r="N19" s="62"/>
    </row>
    <row r="20" spans="1:14">
      <c r="E20" s="80"/>
      <c r="F20" s="81"/>
    </row>
    <row r="21" spans="1:14">
      <c r="E21" s="80"/>
      <c r="F21" s="81"/>
    </row>
    <row r="22" spans="1:14">
      <c r="A22" s="86" t="s">
        <v>182</v>
      </c>
      <c r="B22" s="86"/>
      <c r="C22" s="86"/>
      <c r="D22" s="62"/>
      <c r="E22" s="86" t="s">
        <v>183</v>
      </c>
      <c r="F22" s="86"/>
      <c r="G22" s="86"/>
      <c r="H22" s="86"/>
      <c r="I22" s="86"/>
      <c r="J22" s="86"/>
      <c r="K22" s="86"/>
      <c r="L22" s="62"/>
      <c r="M22" s="62"/>
      <c r="N22" s="62"/>
    </row>
    <row r="23" spans="1:14" ht="15.75">
      <c r="A23" s="11"/>
      <c r="B23" s="14"/>
      <c r="C23" s="14"/>
      <c r="D23" s="14"/>
      <c r="E23" s="14"/>
      <c r="F23" s="14"/>
      <c r="G23" s="14"/>
      <c r="H23" s="14"/>
      <c r="I23" s="14"/>
      <c r="J23" s="14"/>
      <c r="K23" s="12"/>
    </row>
    <row r="24" spans="1:14" ht="15.75">
      <c r="A24" s="10"/>
      <c r="B24" s="11"/>
      <c r="C24" s="11"/>
      <c r="D24" s="11"/>
      <c r="E24" s="11"/>
      <c r="F24" s="11"/>
      <c r="G24" s="11"/>
      <c r="H24" s="11"/>
      <c r="I24" s="11"/>
      <c r="J24" s="11"/>
    </row>
  </sheetData>
  <sortState ref="B10:K17">
    <sortCondition descending="1" ref="K10:K17"/>
  </sortState>
  <mergeCells count="15">
    <mergeCell ref="A22:C22"/>
    <mergeCell ref="E19:K19"/>
    <mergeCell ref="E22:K22"/>
    <mergeCell ref="A1:K1"/>
    <mergeCell ref="A2:K2"/>
    <mergeCell ref="C7:K7"/>
    <mergeCell ref="C8:H8"/>
    <mergeCell ref="A7:A9"/>
    <mergeCell ref="C9:D9"/>
    <mergeCell ref="E9:F9"/>
    <mergeCell ref="G9:H9"/>
    <mergeCell ref="B7:B9"/>
    <mergeCell ref="I8:J9"/>
    <mergeCell ref="K8:K9"/>
    <mergeCell ref="A19:B19"/>
  </mergeCells>
  <phoneticPr fontId="2" type="noConversion"/>
  <pageMargins left="0.35433070866141736" right="0.35433070866141736" top="0.78740157480314965" bottom="0.78740157480314965" header="0.51181102362204722" footer="0.51181102362204722"/>
  <pageSetup paperSize="9" scale="8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K33" sqref="K33"/>
    </sheetView>
  </sheetViews>
  <sheetFormatPr defaultRowHeight="12.75"/>
  <cols>
    <col min="1" max="1" width="6.42578125" customWidth="1"/>
    <col min="2" max="2" width="17.5703125" customWidth="1"/>
    <col min="3" max="3" width="17.85546875" customWidth="1"/>
    <col min="4" max="5" width="8.28515625" customWidth="1"/>
    <col min="6" max="6" width="7.85546875" customWidth="1"/>
    <col min="7" max="7" width="6" customWidth="1"/>
    <col min="8" max="8" width="8.28515625" customWidth="1"/>
    <col min="9" max="9" width="8" customWidth="1"/>
    <col min="10" max="10" width="7.28515625" customWidth="1"/>
    <col min="11" max="11" width="8.42578125" customWidth="1"/>
    <col min="12" max="12" width="7.85546875" customWidth="1"/>
    <col min="13" max="13" width="8" customWidth="1"/>
    <col min="14" max="14" width="21.85546875" customWidth="1"/>
  </cols>
  <sheetData>
    <row r="1" spans="1:14" ht="18.75" customHeight="1">
      <c r="A1" s="115" t="s">
        <v>29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ht="18" customHeight="1">
      <c r="A2" s="116" t="s">
        <v>30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17.25" customHeight="1">
      <c r="A3" s="115" t="s">
        <v>31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14" ht="16.5" customHeight="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5" spans="1:14" ht="16.5" customHeight="1">
      <c r="A5" s="115" t="s">
        <v>11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spans="1:14" ht="22.5" customHeight="1">
      <c r="A6" s="117" t="s">
        <v>18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1:14" ht="18" customHeight="1">
      <c r="A7" s="118" t="s">
        <v>43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8" spans="1:14" ht="16.5" customHeight="1">
      <c r="A8" s="18" t="s">
        <v>32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113" t="s">
        <v>19</v>
      </c>
      <c r="N8" s="113"/>
    </row>
    <row r="9" spans="1:14" ht="16.5" customHeight="1">
      <c r="A9" s="28" t="s">
        <v>33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114" t="s">
        <v>44</v>
      </c>
      <c r="N9" s="114"/>
    </row>
    <row r="10" spans="1:14" ht="16.5" customHeight="1" thickBot="1"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1" spans="1:14" ht="36.75" customHeight="1">
      <c r="A11" s="133" t="s">
        <v>6</v>
      </c>
      <c r="B11" s="111" t="s">
        <v>0</v>
      </c>
      <c r="C11" s="111" t="s">
        <v>1</v>
      </c>
      <c r="D11" s="126" t="s">
        <v>12</v>
      </c>
      <c r="E11" s="128" t="s">
        <v>13</v>
      </c>
      <c r="F11" s="122" t="s">
        <v>7</v>
      </c>
      <c r="G11" s="124" t="s">
        <v>8</v>
      </c>
      <c r="H11" s="111" t="s">
        <v>2</v>
      </c>
      <c r="I11" s="111" t="s">
        <v>3</v>
      </c>
      <c r="J11" s="111"/>
      <c r="K11" s="126" t="s">
        <v>45</v>
      </c>
      <c r="L11" s="124" t="s">
        <v>9</v>
      </c>
      <c r="M11" s="122" t="s">
        <v>14</v>
      </c>
      <c r="N11" s="130" t="s">
        <v>10</v>
      </c>
    </row>
    <row r="12" spans="1:14" ht="33" customHeight="1" thickBot="1">
      <c r="A12" s="134"/>
      <c r="B12" s="112"/>
      <c r="C12" s="112"/>
      <c r="D12" s="127"/>
      <c r="E12" s="129"/>
      <c r="F12" s="123"/>
      <c r="G12" s="125"/>
      <c r="H12" s="112"/>
      <c r="I12" s="16" t="s">
        <v>4</v>
      </c>
      <c r="J12" s="17" t="s">
        <v>5</v>
      </c>
      <c r="K12" s="138"/>
      <c r="L12" s="132"/>
      <c r="M12" s="139"/>
      <c r="N12" s="131"/>
    </row>
    <row r="13" spans="1:14" ht="17.100000000000001" customHeight="1">
      <c r="A13" s="119" t="s">
        <v>48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1"/>
    </row>
    <row r="14" spans="1:14" s="2" customFormat="1" ht="17.100000000000001" customHeight="1">
      <c r="A14" s="24">
        <v>1</v>
      </c>
      <c r="B14" s="50" t="s">
        <v>155</v>
      </c>
      <c r="C14" s="64" t="s">
        <v>164</v>
      </c>
      <c r="D14" s="53">
        <v>2002</v>
      </c>
      <c r="E14" s="53" t="s">
        <v>118</v>
      </c>
      <c r="F14" s="53">
        <v>65.8</v>
      </c>
      <c r="G14" s="53">
        <v>24</v>
      </c>
      <c r="H14" s="53">
        <v>101</v>
      </c>
      <c r="I14" s="53">
        <v>151</v>
      </c>
      <c r="J14" s="49">
        <f>I14/2</f>
        <v>75.5</v>
      </c>
      <c r="K14" s="49">
        <f>H14+J14</f>
        <v>176.5</v>
      </c>
      <c r="L14" s="53">
        <v>20</v>
      </c>
      <c r="M14" s="53">
        <v>1</v>
      </c>
      <c r="N14" s="53" t="s">
        <v>163</v>
      </c>
    </row>
    <row r="15" spans="1:14" s="2" customFormat="1" ht="17.100000000000001" customHeight="1">
      <c r="A15" s="3">
        <v>2</v>
      </c>
      <c r="B15" s="46" t="s">
        <v>77</v>
      </c>
      <c r="C15" s="64" t="s">
        <v>96</v>
      </c>
      <c r="D15" s="47">
        <v>2002</v>
      </c>
      <c r="E15" s="53" t="s">
        <v>94</v>
      </c>
      <c r="F15" s="58">
        <v>57</v>
      </c>
      <c r="G15" s="53">
        <v>24</v>
      </c>
      <c r="H15" s="53">
        <v>20</v>
      </c>
      <c r="I15" s="53">
        <v>60</v>
      </c>
      <c r="J15" s="49">
        <f>I15/2</f>
        <v>30</v>
      </c>
      <c r="K15" s="49">
        <f>H15+J15</f>
        <v>50</v>
      </c>
      <c r="L15" s="53">
        <v>18</v>
      </c>
      <c r="M15" s="53"/>
      <c r="N15" s="53" t="s">
        <v>28</v>
      </c>
    </row>
    <row r="16" spans="1:14" s="2" customFormat="1" ht="17.100000000000001" customHeight="1" thickBot="1">
      <c r="A16" s="3">
        <v>3</v>
      </c>
      <c r="B16" s="50" t="s">
        <v>123</v>
      </c>
      <c r="C16" s="65" t="s">
        <v>133</v>
      </c>
      <c r="D16" s="53">
        <v>2002</v>
      </c>
      <c r="E16" s="53"/>
      <c r="F16" s="58">
        <v>65</v>
      </c>
      <c r="G16" s="53">
        <v>24</v>
      </c>
      <c r="H16" s="53">
        <v>13</v>
      </c>
      <c r="I16" s="53">
        <v>69</v>
      </c>
      <c r="J16" s="49">
        <f>I16/2</f>
        <v>34.5</v>
      </c>
      <c r="K16" s="49">
        <f>H16+J16</f>
        <v>47.5</v>
      </c>
      <c r="L16" s="53">
        <v>16</v>
      </c>
      <c r="M16" s="53"/>
      <c r="N16" s="53" t="s">
        <v>125</v>
      </c>
    </row>
    <row r="17" spans="1:14" s="2" customFormat="1" ht="17.100000000000001" customHeight="1">
      <c r="A17" s="137" t="s">
        <v>46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1"/>
    </row>
    <row r="18" spans="1:14" s="2" customFormat="1" ht="17.100000000000001" customHeight="1">
      <c r="A18" s="25">
        <v>1</v>
      </c>
      <c r="B18" s="46" t="s">
        <v>76</v>
      </c>
      <c r="C18" s="64" t="s">
        <v>96</v>
      </c>
      <c r="D18" s="47">
        <v>2002</v>
      </c>
      <c r="E18" s="49">
        <v>3</v>
      </c>
      <c r="F18" s="53">
        <v>69.7</v>
      </c>
      <c r="G18" s="53">
        <v>24</v>
      </c>
      <c r="H18" s="53">
        <v>64</v>
      </c>
      <c r="I18" s="53">
        <v>80</v>
      </c>
      <c r="J18" s="49">
        <f>I18/2</f>
        <v>40</v>
      </c>
      <c r="K18" s="49">
        <f>H18+J18</f>
        <v>104</v>
      </c>
      <c r="L18" s="53">
        <v>20</v>
      </c>
      <c r="M18" s="53">
        <v>2</v>
      </c>
      <c r="N18" s="53" t="s">
        <v>28</v>
      </c>
    </row>
    <row r="19" spans="1:14" s="2" customFormat="1" ht="17.100000000000001" customHeight="1">
      <c r="A19" s="25">
        <v>2</v>
      </c>
      <c r="B19" s="50" t="s">
        <v>117</v>
      </c>
      <c r="C19" s="65" t="s">
        <v>133</v>
      </c>
      <c r="D19" s="53">
        <v>2002</v>
      </c>
      <c r="E19" s="53"/>
      <c r="F19" s="53">
        <v>70.75</v>
      </c>
      <c r="G19" s="53">
        <v>24</v>
      </c>
      <c r="H19" s="53">
        <v>41</v>
      </c>
      <c r="I19" s="53">
        <v>43</v>
      </c>
      <c r="J19" s="49">
        <f>I19/2</f>
        <v>21.5</v>
      </c>
      <c r="K19" s="49">
        <f>H19+J19</f>
        <v>62.5</v>
      </c>
      <c r="L19" s="53">
        <v>18</v>
      </c>
      <c r="M19" s="53"/>
      <c r="N19" s="64" t="s">
        <v>119</v>
      </c>
    </row>
    <row r="20" spans="1:14" s="2" customFormat="1" ht="17.100000000000001" customHeight="1">
      <c r="A20" s="25">
        <v>3</v>
      </c>
      <c r="B20" s="51" t="s">
        <v>161</v>
      </c>
      <c r="C20" s="64" t="s">
        <v>164</v>
      </c>
      <c r="D20" s="49">
        <v>2001</v>
      </c>
      <c r="E20" s="49"/>
      <c r="F20" s="57">
        <v>73</v>
      </c>
      <c r="G20" s="53">
        <v>24</v>
      </c>
      <c r="H20" s="49">
        <v>20</v>
      </c>
      <c r="I20" s="49">
        <v>80</v>
      </c>
      <c r="J20" s="49">
        <f>I20/2</f>
        <v>40</v>
      </c>
      <c r="K20" s="49">
        <f>H20+J20</f>
        <v>60</v>
      </c>
      <c r="L20" s="49">
        <v>16</v>
      </c>
      <c r="M20" s="49"/>
      <c r="N20" s="53" t="s">
        <v>163</v>
      </c>
    </row>
    <row r="21" spans="1:14" s="2" customFormat="1" ht="17.100000000000001" customHeight="1">
      <c r="A21" s="25">
        <v>4</v>
      </c>
      <c r="B21" s="46" t="s">
        <v>78</v>
      </c>
      <c r="C21" s="64" t="s">
        <v>96</v>
      </c>
      <c r="D21" s="47">
        <v>2002</v>
      </c>
      <c r="E21" s="53" t="s">
        <v>94</v>
      </c>
      <c r="F21" s="53">
        <v>71.5</v>
      </c>
      <c r="G21" s="53">
        <v>24</v>
      </c>
      <c r="H21" s="53">
        <v>35</v>
      </c>
      <c r="I21" s="53">
        <v>33</v>
      </c>
      <c r="J21" s="49">
        <f>I21/2</f>
        <v>16.5</v>
      </c>
      <c r="K21" s="49">
        <f>H21+J21</f>
        <v>51.5</v>
      </c>
      <c r="L21" s="53">
        <v>15</v>
      </c>
      <c r="M21" s="53"/>
      <c r="N21" s="53" t="s">
        <v>28</v>
      </c>
    </row>
    <row r="22" spans="1:14" s="2" customFormat="1" ht="17.100000000000001" customHeight="1">
      <c r="A22" s="119" t="s">
        <v>171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1"/>
    </row>
    <row r="23" spans="1:14" s="2" customFormat="1" ht="17.100000000000001" customHeight="1">
      <c r="A23" s="24">
        <v>1</v>
      </c>
      <c r="B23" s="50" t="s">
        <v>73</v>
      </c>
      <c r="C23" s="65" t="s">
        <v>133</v>
      </c>
      <c r="D23" s="53">
        <v>2002</v>
      </c>
      <c r="E23" s="53" t="s">
        <v>118</v>
      </c>
      <c r="F23" s="53">
        <v>94.3</v>
      </c>
      <c r="G23" s="53">
        <v>24</v>
      </c>
      <c r="H23" s="53">
        <v>120</v>
      </c>
      <c r="I23" s="53">
        <v>195</v>
      </c>
      <c r="J23" s="49">
        <f t="shared" ref="J23:J26" si="0">I23/2</f>
        <v>97.5</v>
      </c>
      <c r="K23" s="49">
        <f t="shared" ref="K23:K26" si="1">H23+J23</f>
        <v>217.5</v>
      </c>
      <c r="L23" s="53">
        <v>20</v>
      </c>
      <c r="M23" s="53">
        <v>1</v>
      </c>
      <c r="N23" s="64" t="s">
        <v>119</v>
      </c>
    </row>
    <row r="24" spans="1:14" s="45" customFormat="1" ht="17.100000000000001" customHeight="1">
      <c r="A24" s="71">
        <v>2</v>
      </c>
      <c r="B24" s="19" t="s">
        <v>169</v>
      </c>
      <c r="C24" s="176" t="s">
        <v>166</v>
      </c>
      <c r="D24" s="53">
        <v>2001</v>
      </c>
      <c r="E24" s="49"/>
      <c r="F24" s="53">
        <v>93.5</v>
      </c>
      <c r="G24" s="53">
        <v>24</v>
      </c>
      <c r="H24" s="53">
        <v>28</v>
      </c>
      <c r="I24" s="53">
        <v>79</v>
      </c>
      <c r="J24" s="49">
        <f t="shared" si="0"/>
        <v>39.5</v>
      </c>
      <c r="K24" s="49">
        <f t="shared" si="1"/>
        <v>67.5</v>
      </c>
      <c r="L24" s="53">
        <v>18</v>
      </c>
      <c r="M24" s="53"/>
      <c r="N24" s="174" t="s">
        <v>167</v>
      </c>
    </row>
    <row r="25" spans="1:14" s="2" customFormat="1" ht="17.100000000000001" customHeight="1">
      <c r="A25" s="77">
        <v>3</v>
      </c>
      <c r="B25" s="50" t="s">
        <v>101</v>
      </c>
      <c r="C25" s="64" t="s">
        <v>111</v>
      </c>
      <c r="D25" s="53">
        <v>2002</v>
      </c>
      <c r="E25" s="53">
        <v>2</v>
      </c>
      <c r="F25" s="58">
        <v>78</v>
      </c>
      <c r="G25" s="53">
        <v>24</v>
      </c>
      <c r="H25" s="53">
        <v>30</v>
      </c>
      <c r="I25" s="53">
        <v>60</v>
      </c>
      <c r="J25" s="49">
        <f t="shared" si="0"/>
        <v>30</v>
      </c>
      <c r="K25" s="49">
        <f t="shared" si="1"/>
        <v>60</v>
      </c>
      <c r="L25" s="53">
        <v>16</v>
      </c>
      <c r="M25" s="53"/>
      <c r="N25" s="53" t="s">
        <v>110</v>
      </c>
    </row>
    <row r="26" spans="1:14" s="2" customFormat="1" ht="17.100000000000001" customHeight="1">
      <c r="A26" s="71">
        <v>4</v>
      </c>
      <c r="B26" s="164" t="s">
        <v>70</v>
      </c>
      <c r="C26" s="64" t="s">
        <v>96</v>
      </c>
      <c r="D26" s="47">
        <v>2002</v>
      </c>
      <c r="E26" s="53">
        <v>1</v>
      </c>
      <c r="F26" s="58">
        <v>103</v>
      </c>
      <c r="G26" s="53">
        <v>24</v>
      </c>
      <c r="H26" s="53">
        <v>28</v>
      </c>
      <c r="I26" s="53">
        <v>64</v>
      </c>
      <c r="J26" s="49">
        <f t="shared" si="0"/>
        <v>32</v>
      </c>
      <c r="K26" s="49">
        <f t="shared" si="1"/>
        <v>60</v>
      </c>
      <c r="L26" s="53">
        <v>15</v>
      </c>
      <c r="M26" s="53"/>
      <c r="N26" s="53" t="s">
        <v>28</v>
      </c>
    </row>
    <row r="28" spans="1:14">
      <c r="A28" s="86" t="s">
        <v>180</v>
      </c>
      <c r="B28" s="86"/>
      <c r="C28" s="86"/>
      <c r="D28" s="86"/>
      <c r="E28" s="86"/>
      <c r="F28" s="86"/>
      <c r="H28" s="86" t="s">
        <v>178</v>
      </c>
      <c r="I28" s="86"/>
      <c r="J28" s="86"/>
      <c r="K28" s="86"/>
      <c r="L28" s="86"/>
      <c r="M28" s="86"/>
      <c r="N28" s="86"/>
    </row>
    <row r="29" spans="1:14">
      <c r="E29" s="80"/>
      <c r="F29" s="81"/>
    </row>
    <row r="30" spans="1:14">
      <c r="E30" s="80"/>
      <c r="F30" s="81"/>
    </row>
    <row r="31" spans="1:14">
      <c r="A31" s="86" t="s">
        <v>181</v>
      </c>
      <c r="B31" s="86"/>
      <c r="C31" s="86"/>
      <c r="D31" s="86"/>
      <c r="E31" s="86"/>
      <c r="F31" s="86"/>
      <c r="H31" s="86" t="s">
        <v>179</v>
      </c>
      <c r="I31" s="86"/>
      <c r="J31" s="86"/>
      <c r="K31" s="86"/>
      <c r="L31" s="86"/>
      <c r="M31" s="86"/>
      <c r="N31" s="86"/>
    </row>
  </sheetData>
  <sortState ref="B24:N26">
    <sortCondition descending="1" ref="K24:K26"/>
  </sortState>
  <mergeCells count="30">
    <mergeCell ref="A13:N13"/>
    <mergeCell ref="H11:H12"/>
    <mergeCell ref="I11:J11"/>
    <mergeCell ref="K11:K12"/>
    <mergeCell ref="M11:M12"/>
    <mergeCell ref="M8:N8"/>
    <mergeCell ref="M9:N9"/>
    <mergeCell ref="A1:N1"/>
    <mergeCell ref="A3:N3"/>
    <mergeCell ref="A4:N4"/>
    <mergeCell ref="A5:N5"/>
    <mergeCell ref="A2:N2"/>
    <mergeCell ref="A6:N6"/>
    <mergeCell ref="A7:N7"/>
    <mergeCell ref="H31:N31"/>
    <mergeCell ref="A28:F28"/>
    <mergeCell ref="H28:N28"/>
    <mergeCell ref="A31:F31"/>
    <mergeCell ref="B10:N10"/>
    <mergeCell ref="C11:C12"/>
    <mergeCell ref="A22:N22"/>
    <mergeCell ref="F11:F12"/>
    <mergeCell ref="G11:G12"/>
    <mergeCell ref="D11:D12"/>
    <mergeCell ref="E11:E12"/>
    <mergeCell ref="N11:N12"/>
    <mergeCell ref="L11:L12"/>
    <mergeCell ref="A11:A12"/>
    <mergeCell ref="B11:B12"/>
    <mergeCell ref="A17:N17"/>
  </mergeCells>
  <phoneticPr fontId="2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13" workbookViewId="0">
      <selection activeCell="E22" sqref="E22"/>
    </sheetView>
  </sheetViews>
  <sheetFormatPr defaultRowHeight="12.75"/>
  <cols>
    <col min="1" max="1" width="6.42578125" customWidth="1"/>
    <col min="2" max="2" width="17.5703125" customWidth="1"/>
    <col min="3" max="3" width="17.28515625" customWidth="1"/>
    <col min="4" max="5" width="8.28515625" customWidth="1"/>
    <col min="6" max="6" width="7.85546875" customWidth="1"/>
    <col min="7" max="7" width="6" customWidth="1"/>
    <col min="8" max="8" width="8.28515625" customWidth="1"/>
    <col min="9" max="9" width="8" customWidth="1"/>
    <col min="10" max="10" width="7.28515625" customWidth="1"/>
    <col min="11" max="11" width="8.42578125" customWidth="1"/>
    <col min="12" max="12" width="7.85546875" customWidth="1"/>
    <col min="13" max="13" width="8" customWidth="1"/>
    <col min="14" max="14" width="21.85546875" customWidth="1"/>
  </cols>
  <sheetData>
    <row r="1" spans="1:14" ht="18.75" customHeight="1">
      <c r="A1" s="115" t="s">
        <v>29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ht="18" customHeight="1">
      <c r="A2" s="116" t="s">
        <v>30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17.25" customHeight="1">
      <c r="A3" s="115" t="s">
        <v>31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14" ht="6.75" customHeight="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5" spans="1:14" ht="16.5" customHeight="1">
      <c r="A5" s="115" t="s">
        <v>11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spans="1:14" ht="22.5" customHeight="1">
      <c r="A6" s="117" t="s">
        <v>18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1:14" ht="18" customHeight="1">
      <c r="A7" s="118" t="s">
        <v>49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8" spans="1:14" ht="16.5" customHeight="1">
      <c r="A8" s="18" t="s">
        <v>32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113" t="s">
        <v>19</v>
      </c>
      <c r="N8" s="113"/>
    </row>
    <row r="9" spans="1:14" ht="16.5" customHeight="1">
      <c r="A9" s="28" t="s">
        <v>33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114" t="s">
        <v>50</v>
      </c>
      <c r="N9" s="114"/>
    </row>
    <row r="10" spans="1:14" ht="4.5" customHeight="1" thickBot="1"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1" spans="1:14" ht="36.75" customHeight="1">
      <c r="A11" s="133" t="s">
        <v>6</v>
      </c>
      <c r="B11" s="111" t="s">
        <v>0</v>
      </c>
      <c r="C11" s="111" t="s">
        <v>1</v>
      </c>
      <c r="D11" s="126" t="s">
        <v>12</v>
      </c>
      <c r="E11" s="128" t="s">
        <v>13</v>
      </c>
      <c r="F11" s="122" t="s">
        <v>7</v>
      </c>
      <c r="G11" s="124" t="s">
        <v>8</v>
      </c>
      <c r="H11" s="111" t="s">
        <v>2</v>
      </c>
      <c r="I11" s="111" t="s">
        <v>3</v>
      </c>
      <c r="J11" s="111"/>
      <c r="K11" s="126" t="s">
        <v>45</v>
      </c>
      <c r="L11" s="124" t="s">
        <v>9</v>
      </c>
      <c r="M11" s="122" t="s">
        <v>14</v>
      </c>
      <c r="N11" s="130" t="s">
        <v>10</v>
      </c>
    </row>
    <row r="12" spans="1:14" ht="33" customHeight="1" thickBot="1">
      <c r="A12" s="134"/>
      <c r="B12" s="112"/>
      <c r="C12" s="112"/>
      <c r="D12" s="127"/>
      <c r="E12" s="129"/>
      <c r="F12" s="123"/>
      <c r="G12" s="125"/>
      <c r="H12" s="112"/>
      <c r="I12" s="27" t="s">
        <v>4</v>
      </c>
      <c r="J12" s="26" t="s">
        <v>5</v>
      </c>
      <c r="K12" s="138"/>
      <c r="L12" s="132"/>
      <c r="M12" s="139"/>
      <c r="N12" s="131"/>
    </row>
    <row r="13" spans="1:14" ht="17.100000000000001" customHeight="1">
      <c r="A13" s="137" t="s">
        <v>51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1"/>
    </row>
    <row r="14" spans="1:14" s="2" customFormat="1" ht="17.100000000000001" customHeight="1">
      <c r="A14" s="25">
        <v>1</v>
      </c>
      <c r="B14" s="51" t="s">
        <v>103</v>
      </c>
      <c r="C14" s="65" t="s">
        <v>111</v>
      </c>
      <c r="D14" s="49">
        <v>2004</v>
      </c>
      <c r="E14" s="49">
        <v>3</v>
      </c>
      <c r="F14" s="58">
        <v>47.1</v>
      </c>
      <c r="G14" s="53">
        <v>16</v>
      </c>
      <c r="H14" s="49">
        <v>35</v>
      </c>
      <c r="I14" s="49">
        <v>70</v>
      </c>
      <c r="J14" s="49">
        <f>I14/2</f>
        <v>35</v>
      </c>
      <c r="K14" s="49">
        <f>H14+J14</f>
        <v>70</v>
      </c>
      <c r="L14" s="49">
        <v>20</v>
      </c>
      <c r="M14" s="53" t="s">
        <v>112</v>
      </c>
      <c r="N14" s="49" t="s">
        <v>110</v>
      </c>
    </row>
    <row r="15" spans="1:14" s="2" customFormat="1" ht="17.100000000000001" customHeight="1">
      <c r="A15" s="25">
        <v>2</v>
      </c>
      <c r="B15" s="46" t="s">
        <v>86</v>
      </c>
      <c r="C15" s="64" t="s">
        <v>96</v>
      </c>
      <c r="D15" s="47">
        <v>2005</v>
      </c>
      <c r="E15" s="53"/>
      <c r="F15" s="53">
        <v>47.3</v>
      </c>
      <c r="G15" s="49">
        <v>16</v>
      </c>
      <c r="H15" s="53">
        <v>31</v>
      </c>
      <c r="I15" s="53">
        <v>40</v>
      </c>
      <c r="J15" s="49">
        <f>I15/2</f>
        <v>20</v>
      </c>
      <c r="K15" s="49">
        <f>H15+J15</f>
        <v>51</v>
      </c>
      <c r="L15" s="53">
        <v>18</v>
      </c>
      <c r="M15" s="53" t="s">
        <v>112</v>
      </c>
      <c r="N15" s="53" t="s">
        <v>28</v>
      </c>
    </row>
    <row r="16" spans="1:14" s="2" customFormat="1" ht="17.100000000000001" customHeight="1">
      <c r="A16" s="25">
        <v>3</v>
      </c>
      <c r="B16" s="50" t="s">
        <v>105</v>
      </c>
      <c r="C16" s="64" t="s">
        <v>111</v>
      </c>
      <c r="D16" s="53">
        <v>2004</v>
      </c>
      <c r="E16" s="49">
        <v>3</v>
      </c>
      <c r="F16" s="57">
        <v>46</v>
      </c>
      <c r="G16" s="49">
        <v>16</v>
      </c>
      <c r="H16" s="53">
        <v>11</v>
      </c>
      <c r="I16" s="53">
        <v>64</v>
      </c>
      <c r="J16" s="49">
        <f>I16/2</f>
        <v>32</v>
      </c>
      <c r="K16" s="49">
        <f>H16+J16</f>
        <v>43</v>
      </c>
      <c r="L16" s="53">
        <v>16</v>
      </c>
      <c r="M16" s="53"/>
      <c r="N16" s="53" t="s">
        <v>110</v>
      </c>
    </row>
    <row r="17" spans="1:14" s="2" customFormat="1" ht="17.100000000000001" customHeight="1">
      <c r="A17" s="25">
        <v>4</v>
      </c>
      <c r="B17" s="50" t="s">
        <v>106</v>
      </c>
      <c r="C17" s="64" t="s">
        <v>111</v>
      </c>
      <c r="D17" s="53">
        <v>2004</v>
      </c>
      <c r="E17" s="53" t="s">
        <v>149</v>
      </c>
      <c r="F17" s="57">
        <v>45.8</v>
      </c>
      <c r="G17" s="49">
        <v>16</v>
      </c>
      <c r="H17" s="53">
        <v>3</v>
      </c>
      <c r="I17" s="53">
        <v>46</v>
      </c>
      <c r="J17" s="49">
        <f>I17/2</f>
        <v>23</v>
      </c>
      <c r="K17" s="49">
        <f>H17+J17</f>
        <v>26</v>
      </c>
      <c r="L17" s="53">
        <v>15</v>
      </c>
      <c r="M17" s="53"/>
      <c r="N17" s="53" t="s">
        <v>110</v>
      </c>
    </row>
    <row r="18" spans="1:14" s="2" customFormat="1" ht="17.100000000000001" customHeight="1">
      <c r="A18" s="25">
        <v>5</v>
      </c>
      <c r="B18" s="50" t="s">
        <v>157</v>
      </c>
      <c r="C18" s="64" t="s">
        <v>164</v>
      </c>
      <c r="D18" s="53">
        <v>2005</v>
      </c>
      <c r="E18" s="53"/>
      <c r="F18" s="58">
        <v>33.5</v>
      </c>
      <c r="G18" s="53">
        <v>16</v>
      </c>
      <c r="H18" s="53">
        <v>9</v>
      </c>
      <c r="I18" s="53">
        <v>28</v>
      </c>
      <c r="J18" s="49">
        <f>I18/2</f>
        <v>14</v>
      </c>
      <c r="K18" s="49">
        <f>H18+J18</f>
        <v>23</v>
      </c>
      <c r="L18" s="53">
        <v>14</v>
      </c>
      <c r="M18" s="53"/>
      <c r="N18" s="53" t="s">
        <v>163</v>
      </c>
    </row>
    <row r="19" spans="1:14" s="2" customFormat="1" ht="17.100000000000001" customHeight="1">
      <c r="A19" s="119" t="s">
        <v>52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6"/>
    </row>
    <row r="20" spans="1:14" s="2" customFormat="1" ht="17.100000000000001" customHeight="1">
      <c r="A20" s="3">
        <v>1</v>
      </c>
      <c r="B20" s="46" t="s">
        <v>83</v>
      </c>
      <c r="C20" s="64" t="s">
        <v>96</v>
      </c>
      <c r="D20" s="47">
        <v>2004</v>
      </c>
      <c r="E20" s="49"/>
      <c r="F20" s="57">
        <v>53</v>
      </c>
      <c r="G20" s="49">
        <v>16</v>
      </c>
      <c r="H20" s="49">
        <v>40</v>
      </c>
      <c r="I20" s="49">
        <v>90</v>
      </c>
      <c r="J20" s="49">
        <f>I20/2</f>
        <v>45</v>
      </c>
      <c r="K20" s="49">
        <f>H20+J20</f>
        <v>85</v>
      </c>
      <c r="L20" s="49">
        <v>20</v>
      </c>
      <c r="M20" s="53" t="s">
        <v>186</v>
      </c>
      <c r="N20" s="49" t="s">
        <v>28</v>
      </c>
    </row>
    <row r="21" spans="1:14" s="2" customFormat="1" ht="17.100000000000001" customHeight="1">
      <c r="A21" s="3">
        <v>2</v>
      </c>
      <c r="B21" s="51" t="s">
        <v>172</v>
      </c>
      <c r="C21" s="65" t="s">
        <v>133</v>
      </c>
      <c r="D21" s="49">
        <v>2005</v>
      </c>
      <c r="E21" s="49"/>
      <c r="F21" s="49">
        <v>52.3</v>
      </c>
      <c r="G21" s="49">
        <v>16</v>
      </c>
      <c r="H21" s="49">
        <v>11</v>
      </c>
      <c r="I21" s="49">
        <v>118</v>
      </c>
      <c r="J21" s="49">
        <f>I21/2</f>
        <v>59</v>
      </c>
      <c r="K21" s="49">
        <f>H21+J21</f>
        <v>70</v>
      </c>
      <c r="L21" s="49">
        <v>18</v>
      </c>
      <c r="M21" s="53" t="s">
        <v>112</v>
      </c>
      <c r="N21" s="49" t="s">
        <v>122</v>
      </c>
    </row>
    <row r="22" spans="1:14" s="2" customFormat="1" ht="17.100000000000001" customHeight="1">
      <c r="A22" s="3">
        <v>3</v>
      </c>
      <c r="B22" s="51" t="s">
        <v>126</v>
      </c>
      <c r="C22" s="65" t="s">
        <v>133</v>
      </c>
      <c r="D22" s="49">
        <v>2005</v>
      </c>
      <c r="E22" s="49"/>
      <c r="F22" s="49">
        <v>49.6</v>
      </c>
      <c r="G22" s="49">
        <v>16</v>
      </c>
      <c r="H22" s="49">
        <v>20</v>
      </c>
      <c r="I22" s="49">
        <v>82</v>
      </c>
      <c r="J22" s="49">
        <f>I22/2</f>
        <v>41</v>
      </c>
      <c r="K22" s="49">
        <f>H22+J22</f>
        <v>61</v>
      </c>
      <c r="L22" s="49">
        <v>16</v>
      </c>
      <c r="M22" s="53" t="s">
        <v>112</v>
      </c>
      <c r="N22" s="49" t="s">
        <v>74</v>
      </c>
    </row>
    <row r="23" spans="1:14" s="2" customFormat="1" ht="17.100000000000001" customHeight="1">
      <c r="A23" s="119" t="s">
        <v>53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1"/>
    </row>
    <row r="24" spans="1:14" s="2" customFormat="1" ht="17.100000000000001" customHeight="1">
      <c r="A24" s="24">
        <v>1</v>
      </c>
      <c r="B24" s="50" t="s">
        <v>151</v>
      </c>
      <c r="C24" s="64" t="s">
        <v>153</v>
      </c>
      <c r="D24" s="53">
        <v>2004</v>
      </c>
      <c r="E24" s="53" t="s">
        <v>94</v>
      </c>
      <c r="F24" s="53">
        <v>56.9</v>
      </c>
      <c r="G24" s="53">
        <v>24</v>
      </c>
      <c r="H24" s="53">
        <v>46</v>
      </c>
      <c r="I24" s="53">
        <v>88</v>
      </c>
      <c r="J24" s="49">
        <f>I24/2</f>
        <v>44</v>
      </c>
      <c r="K24" s="49">
        <f>H24+J24</f>
        <v>90</v>
      </c>
      <c r="L24" s="49">
        <v>20</v>
      </c>
      <c r="M24" s="53">
        <v>1</v>
      </c>
      <c r="N24" s="53" t="s">
        <v>27</v>
      </c>
    </row>
    <row r="25" spans="1:14" s="20" customFormat="1" ht="17.100000000000001" customHeight="1">
      <c r="A25" s="3">
        <v>2</v>
      </c>
      <c r="B25" s="46" t="s">
        <v>84</v>
      </c>
      <c r="C25" s="64" t="s">
        <v>96</v>
      </c>
      <c r="D25" s="47">
        <v>2004</v>
      </c>
      <c r="E25" s="53"/>
      <c r="F25" s="58">
        <v>57.4</v>
      </c>
      <c r="G25" s="53">
        <v>24</v>
      </c>
      <c r="H25" s="53">
        <v>30</v>
      </c>
      <c r="I25" s="53">
        <v>39</v>
      </c>
      <c r="J25" s="49">
        <f>I25/2</f>
        <v>19.5</v>
      </c>
      <c r="K25" s="49">
        <f>H25+J25</f>
        <v>49.5</v>
      </c>
      <c r="L25" s="49">
        <v>18</v>
      </c>
      <c r="M25" s="53"/>
      <c r="N25" s="53" t="s">
        <v>28</v>
      </c>
    </row>
    <row r="26" spans="1:14" s="20" customFormat="1" ht="17.100000000000001" customHeight="1">
      <c r="A26" s="24">
        <v>3</v>
      </c>
      <c r="B26" s="50" t="s">
        <v>114</v>
      </c>
      <c r="C26" s="64" t="s">
        <v>116</v>
      </c>
      <c r="D26" s="53">
        <v>2003</v>
      </c>
      <c r="E26" s="53" t="s">
        <v>94</v>
      </c>
      <c r="F26" s="49">
        <v>55.9</v>
      </c>
      <c r="G26" s="53">
        <v>24</v>
      </c>
      <c r="H26" s="53">
        <v>16</v>
      </c>
      <c r="I26" s="53">
        <v>51</v>
      </c>
      <c r="J26" s="49">
        <f>I26/2</f>
        <v>25.5</v>
      </c>
      <c r="K26" s="49">
        <f>H26+J26</f>
        <v>41.5</v>
      </c>
      <c r="L26" s="49">
        <v>16</v>
      </c>
      <c r="M26" s="53"/>
      <c r="N26" s="53" t="s">
        <v>113</v>
      </c>
    </row>
    <row r="27" spans="1:14" s="20" customFormat="1" ht="17.100000000000001" customHeight="1">
      <c r="A27" s="24">
        <v>4</v>
      </c>
      <c r="B27" s="46" t="s">
        <v>85</v>
      </c>
      <c r="C27" s="64" t="s">
        <v>96</v>
      </c>
      <c r="D27" s="47">
        <v>2005</v>
      </c>
      <c r="E27" s="53"/>
      <c r="F27" s="57">
        <v>53.8</v>
      </c>
      <c r="G27" s="59">
        <v>16</v>
      </c>
      <c r="H27" s="53">
        <v>64</v>
      </c>
      <c r="I27" s="53">
        <v>95</v>
      </c>
      <c r="J27" s="49">
        <f t="shared" ref="J27" si="0">I27/2</f>
        <v>47.5</v>
      </c>
      <c r="K27" s="49">
        <f t="shared" ref="K27" si="1">H27+J27</f>
        <v>111.5</v>
      </c>
      <c r="L27" s="53">
        <v>15</v>
      </c>
      <c r="M27" s="53" t="s">
        <v>186</v>
      </c>
      <c r="N27" s="53" t="s">
        <v>28</v>
      </c>
    </row>
    <row r="29" spans="1:14">
      <c r="A29" s="86" t="s">
        <v>180</v>
      </c>
      <c r="B29" s="86"/>
      <c r="C29" s="86"/>
      <c r="D29" s="86"/>
      <c r="E29" s="86"/>
      <c r="F29" s="86"/>
      <c r="H29" s="86" t="s">
        <v>178</v>
      </c>
      <c r="I29" s="86"/>
      <c r="J29" s="86"/>
      <c r="K29" s="86"/>
      <c r="L29" s="86"/>
      <c r="M29" s="86"/>
      <c r="N29" s="86"/>
    </row>
    <row r="30" spans="1:14">
      <c r="E30" s="80"/>
      <c r="F30" s="81"/>
    </row>
    <row r="31" spans="1:14">
      <c r="E31" s="80"/>
      <c r="F31" s="81"/>
    </row>
    <row r="32" spans="1:14">
      <c r="A32" s="86" t="s">
        <v>181</v>
      </c>
      <c r="B32" s="86"/>
      <c r="C32" s="86"/>
      <c r="D32" s="86"/>
      <c r="E32" s="86"/>
      <c r="F32" s="86"/>
      <c r="H32" s="86" t="s">
        <v>179</v>
      </c>
      <c r="I32" s="86"/>
      <c r="J32" s="86"/>
      <c r="K32" s="86"/>
      <c r="L32" s="86"/>
      <c r="M32" s="86"/>
      <c r="N32" s="86"/>
    </row>
  </sheetData>
  <sortState ref="B20:N22">
    <sortCondition descending="1" ref="K20:K22"/>
  </sortState>
  <mergeCells count="30">
    <mergeCell ref="A13:N13"/>
    <mergeCell ref="A19:N19"/>
    <mergeCell ref="A23:N23"/>
    <mergeCell ref="G11:G12"/>
    <mergeCell ref="H11:H12"/>
    <mergeCell ref="I11:J11"/>
    <mergeCell ref="K11:K12"/>
    <mergeCell ref="L11:L12"/>
    <mergeCell ref="M11:M12"/>
    <mergeCell ref="A1:N1"/>
    <mergeCell ref="A2:N2"/>
    <mergeCell ref="A3:N3"/>
    <mergeCell ref="A4:N4"/>
    <mergeCell ref="A5:N5"/>
    <mergeCell ref="H32:N32"/>
    <mergeCell ref="A29:F29"/>
    <mergeCell ref="H29:N29"/>
    <mergeCell ref="A32:F32"/>
    <mergeCell ref="A6:N6"/>
    <mergeCell ref="A7:N7"/>
    <mergeCell ref="M8:N8"/>
    <mergeCell ref="M9:N9"/>
    <mergeCell ref="B10:N10"/>
    <mergeCell ref="A11:A12"/>
    <mergeCell ref="B11:B12"/>
    <mergeCell ref="C11:C12"/>
    <mergeCell ref="D11:D12"/>
    <mergeCell ref="E11:E12"/>
    <mergeCell ref="F11:F12"/>
    <mergeCell ref="N11:N12"/>
  </mergeCells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16" workbookViewId="0">
      <selection activeCell="O1" sqref="O1:AW1048576"/>
    </sheetView>
  </sheetViews>
  <sheetFormatPr defaultRowHeight="12.75"/>
  <cols>
    <col min="1" max="1" width="6.42578125" customWidth="1"/>
    <col min="2" max="2" width="25.42578125" customWidth="1"/>
    <col min="3" max="3" width="23.42578125" customWidth="1"/>
    <col min="4" max="5" width="8.28515625" customWidth="1"/>
    <col min="6" max="6" width="7.85546875" customWidth="1"/>
    <col min="7" max="7" width="6" customWidth="1"/>
    <col min="8" max="8" width="8.28515625" customWidth="1"/>
    <col min="9" max="9" width="8" customWidth="1"/>
    <col min="10" max="10" width="7.28515625" customWidth="1"/>
    <col min="11" max="11" width="8.42578125" customWidth="1"/>
    <col min="12" max="12" width="7.85546875" customWidth="1"/>
    <col min="13" max="13" width="8" customWidth="1"/>
    <col min="14" max="14" width="26.5703125" customWidth="1"/>
  </cols>
  <sheetData>
    <row r="1" spans="1:14" ht="18.75" customHeight="1">
      <c r="A1" s="115" t="s">
        <v>29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ht="18" customHeight="1">
      <c r="A2" s="116" t="s">
        <v>30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17.25" customHeight="1">
      <c r="A3" s="115" t="s">
        <v>31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14" ht="16.5" customHeight="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5" spans="1:14" ht="16.5" customHeight="1">
      <c r="A5" s="115" t="s">
        <v>11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spans="1:14" ht="22.5" customHeight="1">
      <c r="A6" s="117" t="s">
        <v>18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1:14" ht="18" customHeight="1">
      <c r="A7" s="118" t="s">
        <v>49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8" spans="1:14" ht="16.5" customHeight="1">
      <c r="A8" s="18" t="s">
        <v>32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113" t="s">
        <v>19</v>
      </c>
      <c r="N8" s="113"/>
    </row>
    <row r="9" spans="1:14" ht="16.5" customHeight="1">
      <c r="A9" s="28" t="s">
        <v>33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114" t="s">
        <v>50</v>
      </c>
      <c r="N9" s="114"/>
    </row>
    <row r="10" spans="1:14" ht="16.5" customHeight="1" thickBot="1"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1" spans="1:14" ht="36.75" customHeight="1">
      <c r="A11" s="133" t="s">
        <v>6</v>
      </c>
      <c r="B11" s="111" t="s">
        <v>0</v>
      </c>
      <c r="C11" s="111" t="s">
        <v>1</v>
      </c>
      <c r="D11" s="126" t="s">
        <v>12</v>
      </c>
      <c r="E11" s="128" t="s">
        <v>13</v>
      </c>
      <c r="F11" s="122" t="s">
        <v>7</v>
      </c>
      <c r="G11" s="124" t="s">
        <v>8</v>
      </c>
      <c r="H11" s="111" t="s">
        <v>2</v>
      </c>
      <c r="I11" s="111" t="s">
        <v>3</v>
      </c>
      <c r="J11" s="111"/>
      <c r="K11" s="126" t="s">
        <v>45</v>
      </c>
      <c r="L11" s="124" t="s">
        <v>9</v>
      </c>
      <c r="M11" s="122" t="s">
        <v>14</v>
      </c>
      <c r="N11" s="130" t="s">
        <v>10</v>
      </c>
    </row>
    <row r="12" spans="1:14" ht="33" customHeight="1" thickBot="1">
      <c r="A12" s="134"/>
      <c r="B12" s="112"/>
      <c r="C12" s="112"/>
      <c r="D12" s="127"/>
      <c r="E12" s="129"/>
      <c r="F12" s="123"/>
      <c r="G12" s="125"/>
      <c r="H12" s="112"/>
      <c r="I12" s="27" t="s">
        <v>4</v>
      </c>
      <c r="J12" s="26" t="s">
        <v>5</v>
      </c>
      <c r="K12" s="138"/>
      <c r="L12" s="132"/>
      <c r="M12" s="139"/>
      <c r="N12" s="131"/>
    </row>
    <row r="13" spans="1:14" ht="17.100000000000001" customHeight="1">
      <c r="A13" s="137" t="s">
        <v>54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1"/>
    </row>
    <row r="14" spans="1:14" s="2" customFormat="1" ht="17.100000000000001" customHeight="1">
      <c r="A14" s="25">
        <v>1</v>
      </c>
      <c r="B14" s="50" t="s">
        <v>160</v>
      </c>
      <c r="C14" s="64" t="s">
        <v>164</v>
      </c>
      <c r="D14" s="53">
        <v>2004</v>
      </c>
      <c r="E14" s="53">
        <v>1</v>
      </c>
      <c r="F14" s="53">
        <v>62.4</v>
      </c>
      <c r="G14" s="53">
        <v>24</v>
      </c>
      <c r="H14" s="53">
        <v>80</v>
      </c>
      <c r="I14" s="53">
        <v>114</v>
      </c>
      <c r="J14" s="49">
        <f t="shared" ref="J14:J20" si="0">I14/2</f>
        <v>57</v>
      </c>
      <c r="K14" s="49">
        <f t="shared" ref="K14:K20" si="1">H14+J14</f>
        <v>137</v>
      </c>
      <c r="L14" s="53">
        <v>20</v>
      </c>
      <c r="M14" s="53">
        <v>1</v>
      </c>
      <c r="N14" s="64" t="s">
        <v>163</v>
      </c>
    </row>
    <row r="15" spans="1:14" s="2" customFormat="1" ht="17.100000000000001" customHeight="1">
      <c r="A15" s="25">
        <v>2</v>
      </c>
      <c r="B15" s="50" t="s">
        <v>130</v>
      </c>
      <c r="C15" s="65" t="s">
        <v>133</v>
      </c>
      <c r="D15" s="53">
        <v>2003</v>
      </c>
      <c r="E15" s="53"/>
      <c r="F15" s="53">
        <v>61.8</v>
      </c>
      <c r="G15" s="53">
        <v>24</v>
      </c>
      <c r="H15" s="53">
        <v>50</v>
      </c>
      <c r="I15" s="53">
        <v>100</v>
      </c>
      <c r="J15" s="49">
        <f t="shared" si="0"/>
        <v>50</v>
      </c>
      <c r="K15" s="49">
        <f t="shared" si="1"/>
        <v>100</v>
      </c>
      <c r="L15" s="53">
        <v>18</v>
      </c>
      <c r="M15" s="53">
        <v>1</v>
      </c>
      <c r="N15" s="64" t="s">
        <v>119</v>
      </c>
    </row>
    <row r="16" spans="1:14" s="2" customFormat="1" ht="17.100000000000001" customHeight="1">
      <c r="A16" s="25">
        <v>3</v>
      </c>
      <c r="B16" s="46" t="s">
        <v>79</v>
      </c>
      <c r="C16" s="64" t="s">
        <v>96</v>
      </c>
      <c r="D16" s="47">
        <v>2003</v>
      </c>
      <c r="E16" s="49">
        <v>3</v>
      </c>
      <c r="F16" s="58">
        <v>63</v>
      </c>
      <c r="G16" s="49">
        <v>24</v>
      </c>
      <c r="H16" s="53">
        <v>34</v>
      </c>
      <c r="I16" s="53">
        <v>63</v>
      </c>
      <c r="J16" s="49">
        <f t="shared" si="0"/>
        <v>31.5</v>
      </c>
      <c r="K16" s="49">
        <f t="shared" si="1"/>
        <v>65.5</v>
      </c>
      <c r="L16" s="53">
        <v>16</v>
      </c>
      <c r="M16" s="53">
        <v>3</v>
      </c>
      <c r="N16" s="53" t="s">
        <v>28</v>
      </c>
    </row>
    <row r="17" spans="1:14" s="2" customFormat="1" ht="17.100000000000001" customHeight="1">
      <c r="A17" s="15"/>
      <c r="B17" s="50" t="s">
        <v>142</v>
      </c>
      <c r="C17" s="64" t="s">
        <v>148</v>
      </c>
      <c r="D17" s="53">
        <v>2004</v>
      </c>
      <c r="E17" s="53"/>
      <c r="F17" s="58">
        <v>58.5</v>
      </c>
      <c r="G17" s="59">
        <v>16</v>
      </c>
      <c r="H17" s="53">
        <v>79</v>
      </c>
      <c r="I17" s="53">
        <v>64</v>
      </c>
      <c r="J17" s="49">
        <f t="shared" si="0"/>
        <v>32</v>
      </c>
      <c r="K17" s="49">
        <f t="shared" si="1"/>
        <v>111</v>
      </c>
      <c r="L17" s="53">
        <v>15</v>
      </c>
      <c r="M17" s="53" t="s">
        <v>186</v>
      </c>
      <c r="N17" s="53" t="s">
        <v>147</v>
      </c>
    </row>
    <row r="18" spans="1:14" s="2" customFormat="1" ht="17.100000000000001" customHeight="1">
      <c r="A18" s="15"/>
      <c r="B18" s="51" t="s">
        <v>141</v>
      </c>
      <c r="C18" s="64" t="s">
        <v>148</v>
      </c>
      <c r="D18" s="49">
        <v>2004</v>
      </c>
      <c r="E18" s="49"/>
      <c r="F18" s="58">
        <v>62.8</v>
      </c>
      <c r="G18" s="59">
        <v>16</v>
      </c>
      <c r="H18" s="49">
        <v>40</v>
      </c>
      <c r="I18" s="49">
        <v>80</v>
      </c>
      <c r="J18" s="49">
        <f t="shared" si="0"/>
        <v>40</v>
      </c>
      <c r="K18" s="49">
        <f t="shared" si="1"/>
        <v>80</v>
      </c>
      <c r="L18" s="49">
        <v>14</v>
      </c>
      <c r="M18" s="53" t="s">
        <v>112</v>
      </c>
      <c r="N18" s="53" t="s">
        <v>147</v>
      </c>
    </row>
    <row r="19" spans="1:14" s="2" customFormat="1" ht="17.100000000000001" customHeight="1">
      <c r="A19" s="15"/>
      <c r="B19" s="50" t="s">
        <v>146</v>
      </c>
      <c r="C19" s="64" t="s">
        <v>148</v>
      </c>
      <c r="D19" s="53">
        <v>2004</v>
      </c>
      <c r="E19" s="53"/>
      <c r="F19" s="58">
        <v>62</v>
      </c>
      <c r="G19" s="59">
        <v>16</v>
      </c>
      <c r="H19" s="53">
        <v>27</v>
      </c>
      <c r="I19" s="53">
        <v>50</v>
      </c>
      <c r="J19" s="49">
        <f t="shared" si="0"/>
        <v>25</v>
      </c>
      <c r="K19" s="49">
        <f t="shared" si="1"/>
        <v>52</v>
      </c>
      <c r="L19" s="53">
        <v>13</v>
      </c>
      <c r="M19" s="53"/>
      <c r="N19" s="53" t="s">
        <v>147</v>
      </c>
    </row>
    <row r="20" spans="1:14" s="2" customFormat="1" ht="17.100000000000001" customHeight="1">
      <c r="A20" s="15"/>
      <c r="B20" s="51" t="s">
        <v>145</v>
      </c>
      <c r="C20" s="64" t="s">
        <v>148</v>
      </c>
      <c r="D20" s="49">
        <v>2004</v>
      </c>
      <c r="E20" s="49"/>
      <c r="F20" s="58">
        <v>61.1</v>
      </c>
      <c r="G20" s="59">
        <v>16</v>
      </c>
      <c r="H20" s="49">
        <v>11</v>
      </c>
      <c r="I20" s="49">
        <v>50</v>
      </c>
      <c r="J20" s="49">
        <f t="shared" si="0"/>
        <v>25</v>
      </c>
      <c r="K20" s="49">
        <f t="shared" si="1"/>
        <v>36</v>
      </c>
      <c r="L20" s="49">
        <v>12</v>
      </c>
      <c r="M20" s="49"/>
      <c r="N20" s="53" t="s">
        <v>147</v>
      </c>
    </row>
    <row r="21" spans="1:14" s="2" customFormat="1" ht="17.100000000000001" customHeight="1">
      <c r="A21" s="119" t="s">
        <v>48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6"/>
    </row>
    <row r="22" spans="1:14" s="2" customFormat="1" ht="17.100000000000001" customHeight="1">
      <c r="A22" s="3">
        <v>1</v>
      </c>
      <c r="B22" s="51" t="s">
        <v>72</v>
      </c>
      <c r="C22" s="65" t="s">
        <v>133</v>
      </c>
      <c r="D22" s="49">
        <v>2003</v>
      </c>
      <c r="E22" s="49">
        <v>3</v>
      </c>
      <c r="F22" s="53">
        <v>63.8</v>
      </c>
      <c r="G22" s="49">
        <v>24</v>
      </c>
      <c r="H22" s="49">
        <v>66</v>
      </c>
      <c r="I22" s="49">
        <v>93</v>
      </c>
      <c r="J22" s="49">
        <f t="shared" ref="J22:J27" si="2">I22/2</f>
        <v>46.5</v>
      </c>
      <c r="K22" s="49">
        <f t="shared" ref="K22:K27" si="3">H22+J22</f>
        <v>112.5</v>
      </c>
      <c r="L22" s="49">
        <v>20</v>
      </c>
      <c r="M22" s="49">
        <v>1</v>
      </c>
      <c r="N22" s="65" t="s">
        <v>119</v>
      </c>
    </row>
    <row r="23" spans="1:14" s="2" customFormat="1" ht="17.100000000000001" customHeight="1">
      <c r="A23" s="3">
        <v>2</v>
      </c>
      <c r="B23" s="50" t="s">
        <v>115</v>
      </c>
      <c r="C23" s="64" t="s">
        <v>116</v>
      </c>
      <c r="D23" s="53">
        <v>2003</v>
      </c>
      <c r="E23" s="53">
        <v>1</v>
      </c>
      <c r="F23" s="53">
        <v>66.5</v>
      </c>
      <c r="G23" s="53">
        <v>24</v>
      </c>
      <c r="H23" s="53">
        <v>71</v>
      </c>
      <c r="I23" s="53">
        <v>70</v>
      </c>
      <c r="J23" s="49">
        <f t="shared" si="2"/>
        <v>35</v>
      </c>
      <c r="K23" s="49">
        <f t="shared" si="3"/>
        <v>106</v>
      </c>
      <c r="L23" s="53">
        <v>18</v>
      </c>
      <c r="M23" s="53">
        <v>2</v>
      </c>
      <c r="N23" s="53" t="s">
        <v>113</v>
      </c>
    </row>
    <row r="24" spans="1:14" s="2" customFormat="1" ht="17.100000000000001" customHeight="1">
      <c r="A24" s="3">
        <v>3</v>
      </c>
      <c r="B24" s="50" t="s">
        <v>102</v>
      </c>
      <c r="C24" s="64" t="s">
        <v>111</v>
      </c>
      <c r="D24" s="53">
        <v>2003</v>
      </c>
      <c r="E24" s="49">
        <v>3</v>
      </c>
      <c r="F24" s="53" t="s">
        <v>170</v>
      </c>
      <c r="G24" s="53">
        <v>24</v>
      </c>
      <c r="H24" s="53">
        <v>14</v>
      </c>
      <c r="I24" s="53">
        <v>59</v>
      </c>
      <c r="J24" s="49">
        <f t="shared" si="2"/>
        <v>29.5</v>
      </c>
      <c r="K24" s="49">
        <f t="shared" si="3"/>
        <v>43.5</v>
      </c>
      <c r="L24" s="53">
        <v>16</v>
      </c>
      <c r="M24" s="53"/>
      <c r="N24" s="49" t="s">
        <v>110</v>
      </c>
    </row>
    <row r="25" spans="1:14" s="2" customFormat="1" ht="17.100000000000001" customHeight="1">
      <c r="A25" s="3"/>
      <c r="B25" s="46" t="s">
        <v>81</v>
      </c>
      <c r="C25" s="64" t="s">
        <v>96</v>
      </c>
      <c r="D25" s="47">
        <v>2003</v>
      </c>
      <c r="E25" s="53"/>
      <c r="F25" s="53">
        <v>66.400000000000006</v>
      </c>
      <c r="G25" s="53">
        <v>24</v>
      </c>
      <c r="H25" s="53">
        <v>10</v>
      </c>
      <c r="I25" s="53">
        <v>60</v>
      </c>
      <c r="J25" s="49">
        <f t="shared" si="2"/>
        <v>30</v>
      </c>
      <c r="K25" s="49">
        <f t="shared" si="3"/>
        <v>40</v>
      </c>
      <c r="L25" s="53">
        <v>15</v>
      </c>
      <c r="M25" s="53"/>
      <c r="N25" s="53" t="s">
        <v>93</v>
      </c>
    </row>
    <row r="26" spans="1:14" s="2" customFormat="1" ht="17.100000000000001" customHeight="1">
      <c r="A26" s="3"/>
      <c r="B26" s="51" t="s">
        <v>104</v>
      </c>
      <c r="C26" s="65" t="s">
        <v>111</v>
      </c>
      <c r="D26" s="49">
        <v>2004</v>
      </c>
      <c r="E26" s="49">
        <v>3</v>
      </c>
      <c r="F26" s="53">
        <v>63.35</v>
      </c>
      <c r="G26" s="53">
        <v>24</v>
      </c>
      <c r="H26" s="49">
        <v>10</v>
      </c>
      <c r="I26" s="49">
        <v>45</v>
      </c>
      <c r="J26" s="49">
        <f t="shared" si="2"/>
        <v>22.5</v>
      </c>
      <c r="K26" s="49">
        <f t="shared" si="3"/>
        <v>32.5</v>
      </c>
      <c r="L26" s="49">
        <v>14</v>
      </c>
      <c r="M26" s="49"/>
      <c r="N26" s="49" t="s">
        <v>110</v>
      </c>
    </row>
    <row r="27" spans="1:14" s="2" customFormat="1" ht="17.100000000000001" customHeight="1">
      <c r="A27" s="3"/>
      <c r="B27" s="50" t="s">
        <v>131</v>
      </c>
      <c r="C27" s="65" t="s">
        <v>133</v>
      </c>
      <c r="D27" s="53">
        <v>2003</v>
      </c>
      <c r="E27" s="53"/>
      <c r="F27" s="53">
        <v>66.099999999999994</v>
      </c>
      <c r="G27" s="53">
        <v>24</v>
      </c>
      <c r="H27" s="53">
        <v>3</v>
      </c>
      <c r="I27" s="53">
        <v>50</v>
      </c>
      <c r="J27" s="49">
        <f t="shared" si="2"/>
        <v>25</v>
      </c>
      <c r="K27" s="49">
        <f t="shared" si="3"/>
        <v>28</v>
      </c>
      <c r="L27" s="53">
        <v>13</v>
      </c>
      <c r="M27" s="53"/>
      <c r="N27" s="64" t="s">
        <v>121</v>
      </c>
    </row>
    <row r="28" spans="1:14" s="2" customFormat="1" ht="17.100000000000001" customHeight="1">
      <c r="A28" s="119" t="s">
        <v>55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1"/>
    </row>
    <row r="29" spans="1:14" s="2" customFormat="1" ht="17.100000000000001" customHeight="1">
      <c r="A29" s="24">
        <v>1</v>
      </c>
      <c r="B29" s="50" t="s">
        <v>124</v>
      </c>
      <c r="C29" s="65" t="s">
        <v>133</v>
      </c>
      <c r="D29" s="53">
        <v>2004</v>
      </c>
      <c r="E29" s="53"/>
      <c r="F29" s="53">
        <v>72.5</v>
      </c>
      <c r="G29" s="53">
        <v>24</v>
      </c>
      <c r="H29" s="53">
        <v>43</v>
      </c>
      <c r="I29" s="53">
        <v>75</v>
      </c>
      <c r="J29" s="49">
        <f>I29/2</f>
        <v>37.5</v>
      </c>
      <c r="K29" s="49">
        <f>H29+J29</f>
        <v>80.5</v>
      </c>
      <c r="L29" s="53">
        <v>20</v>
      </c>
      <c r="M29" s="53">
        <v>3</v>
      </c>
      <c r="N29" s="53" t="s">
        <v>125</v>
      </c>
    </row>
    <row r="30" spans="1:14" s="2" customFormat="1" ht="17.100000000000001" customHeight="1">
      <c r="A30" s="3">
        <v>2</v>
      </c>
      <c r="B30" s="46" t="s">
        <v>87</v>
      </c>
      <c r="C30" s="64" t="s">
        <v>96</v>
      </c>
      <c r="D30" s="47">
        <v>2005</v>
      </c>
      <c r="E30" s="53" t="s">
        <v>94</v>
      </c>
      <c r="F30" s="58">
        <v>73</v>
      </c>
      <c r="G30" s="53">
        <v>24</v>
      </c>
      <c r="H30" s="53">
        <v>30</v>
      </c>
      <c r="I30" s="53">
        <v>60</v>
      </c>
      <c r="J30" s="49">
        <f>I30/2</f>
        <v>30</v>
      </c>
      <c r="K30" s="49">
        <f>H30+J30</f>
        <v>60</v>
      </c>
      <c r="L30" s="53">
        <v>18</v>
      </c>
      <c r="M30" s="53"/>
      <c r="N30" s="53" t="s">
        <v>28</v>
      </c>
    </row>
    <row r="31" spans="1:14" s="2" customFormat="1" ht="17.100000000000001" customHeight="1">
      <c r="A31" s="3">
        <v>3</v>
      </c>
      <c r="B31" s="50" t="s">
        <v>129</v>
      </c>
      <c r="C31" s="65" t="s">
        <v>133</v>
      </c>
      <c r="D31" s="53">
        <v>2004</v>
      </c>
      <c r="E31" s="53"/>
      <c r="F31" s="53">
        <v>70.55</v>
      </c>
      <c r="G31" s="53">
        <v>24</v>
      </c>
      <c r="H31" s="53">
        <v>27</v>
      </c>
      <c r="I31" s="53">
        <v>43</v>
      </c>
      <c r="J31" s="49">
        <f>I31/2</f>
        <v>21.5</v>
      </c>
      <c r="K31" s="49">
        <f>H31+J31</f>
        <v>48.5</v>
      </c>
      <c r="L31" s="53">
        <v>16</v>
      </c>
      <c r="M31" s="53"/>
      <c r="N31" s="64" t="s">
        <v>121</v>
      </c>
    </row>
    <row r="32" spans="1:14" s="2" customFormat="1" ht="17.100000000000001" customHeight="1">
      <c r="A32" s="3">
        <v>4</v>
      </c>
      <c r="B32" s="7" t="s">
        <v>168</v>
      </c>
      <c r="C32" s="4" t="s">
        <v>166</v>
      </c>
      <c r="D32" s="3">
        <v>2004</v>
      </c>
      <c r="E32" s="3"/>
      <c r="F32" s="56">
        <v>73</v>
      </c>
      <c r="G32" s="53">
        <v>24</v>
      </c>
      <c r="H32" s="3">
        <v>1</v>
      </c>
      <c r="I32" s="3">
        <v>48</v>
      </c>
      <c r="J32" s="49">
        <f>I32/2</f>
        <v>24</v>
      </c>
      <c r="K32" s="49">
        <f>H32+J32</f>
        <v>25</v>
      </c>
      <c r="L32" s="3">
        <v>15</v>
      </c>
      <c r="M32" s="3"/>
      <c r="N32" s="5" t="s">
        <v>167</v>
      </c>
    </row>
    <row r="33" spans="1:14" s="20" customFormat="1" ht="17.100000000000001" customHeight="1">
      <c r="A33" s="119" t="s">
        <v>56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1"/>
    </row>
    <row r="34" spans="1:14" s="20" customFormat="1" ht="17.100000000000001" customHeight="1">
      <c r="A34" s="24">
        <v>1</v>
      </c>
      <c r="B34" s="46" t="s">
        <v>82</v>
      </c>
      <c r="C34" s="64" t="s">
        <v>96</v>
      </c>
      <c r="D34" s="47">
        <v>2004</v>
      </c>
      <c r="E34" s="49">
        <v>3</v>
      </c>
      <c r="F34" s="58">
        <v>73.7</v>
      </c>
      <c r="G34" s="53">
        <v>24</v>
      </c>
      <c r="H34" s="53">
        <v>63</v>
      </c>
      <c r="I34" s="53">
        <v>120</v>
      </c>
      <c r="J34" s="49">
        <f>I34/2</f>
        <v>60</v>
      </c>
      <c r="K34" s="49">
        <f>H34+J34</f>
        <v>123</v>
      </c>
      <c r="L34" s="53">
        <v>20</v>
      </c>
      <c r="M34" s="53">
        <v>2</v>
      </c>
      <c r="N34" s="53" t="s">
        <v>28</v>
      </c>
    </row>
    <row r="35" spans="1:14" s="20" customFormat="1" ht="17.100000000000001" customHeight="1">
      <c r="A35" s="24">
        <v>2</v>
      </c>
      <c r="B35" s="46" t="s">
        <v>80</v>
      </c>
      <c r="C35" s="64" t="s">
        <v>96</v>
      </c>
      <c r="D35" s="47">
        <v>2003</v>
      </c>
      <c r="E35" s="53"/>
      <c r="F35" s="58">
        <v>83.5</v>
      </c>
      <c r="G35" s="53">
        <v>24</v>
      </c>
      <c r="H35" s="53">
        <v>25</v>
      </c>
      <c r="I35" s="53">
        <v>29</v>
      </c>
      <c r="J35" s="49">
        <f>I35/2</f>
        <v>14.5</v>
      </c>
      <c r="K35" s="49">
        <f>H35+J35</f>
        <v>39.5</v>
      </c>
      <c r="L35" s="53">
        <v>18</v>
      </c>
      <c r="M35" s="53"/>
      <c r="N35" s="53" t="s">
        <v>93</v>
      </c>
    </row>
    <row r="37" spans="1:14">
      <c r="A37" s="86" t="s">
        <v>180</v>
      </c>
      <c r="B37" s="86"/>
      <c r="C37" s="86"/>
      <c r="D37" s="86"/>
      <c r="E37" s="86"/>
      <c r="F37" s="86"/>
      <c r="H37" s="86" t="s">
        <v>178</v>
      </c>
      <c r="I37" s="86"/>
      <c r="J37" s="86"/>
      <c r="K37" s="86"/>
      <c r="L37" s="86"/>
      <c r="M37" s="86"/>
      <c r="N37" s="86"/>
    </row>
    <row r="38" spans="1:14">
      <c r="E38" s="80"/>
      <c r="F38" s="81"/>
    </row>
    <row r="39" spans="1:14">
      <c r="E39" s="80"/>
      <c r="F39" s="81"/>
    </row>
    <row r="40" spans="1:14">
      <c r="A40" s="86" t="s">
        <v>181</v>
      </c>
      <c r="B40" s="86"/>
      <c r="C40" s="86"/>
      <c r="D40" s="86"/>
      <c r="E40" s="86"/>
      <c r="F40" s="86"/>
      <c r="H40" s="86" t="s">
        <v>179</v>
      </c>
      <c r="I40" s="86"/>
      <c r="J40" s="86"/>
      <c r="K40" s="86"/>
      <c r="L40" s="86"/>
      <c r="M40" s="86"/>
      <c r="N40" s="86"/>
    </row>
  </sheetData>
  <sortState ref="B22:N27">
    <sortCondition descending="1" ref="K22:K27"/>
  </sortState>
  <mergeCells count="31">
    <mergeCell ref="A13:N13"/>
    <mergeCell ref="A21:N21"/>
    <mergeCell ref="A28:N28"/>
    <mergeCell ref="A33:N33"/>
    <mergeCell ref="G11:G12"/>
    <mergeCell ref="H11:H12"/>
    <mergeCell ref="I11:J11"/>
    <mergeCell ref="K11:K12"/>
    <mergeCell ref="L11:L12"/>
    <mergeCell ref="M11:M12"/>
    <mergeCell ref="A1:N1"/>
    <mergeCell ref="A2:N2"/>
    <mergeCell ref="A3:N3"/>
    <mergeCell ref="A4:N4"/>
    <mergeCell ref="A5:N5"/>
    <mergeCell ref="H40:N40"/>
    <mergeCell ref="A37:F37"/>
    <mergeCell ref="H37:N37"/>
    <mergeCell ref="A40:F40"/>
    <mergeCell ref="A6:N6"/>
    <mergeCell ref="A7:N7"/>
    <mergeCell ref="M8:N8"/>
    <mergeCell ref="M9:N9"/>
    <mergeCell ref="B10:N10"/>
    <mergeCell ref="A11:A12"/>
    <mergeCell ref="B11:B12"/>
    <mergeCell ref="C11:C12"/>
    <mergeCell ref="D11:D12"/>
    <mergeCell ref="E11:E12"/>
    <mergeCell ref="F11:F12"/>
    <mergeCell ref="N11:N12"/>
  </mergeCells>
  <pageMargins left="0.23622047244094491" right="0.23622047244094491" top="0.35433070866141736" bottom="0.35433070866141736" header="0.31496062992125984" footer="0.31496062992125984"/>
  <pageSetup paperSize="9" scale="79" fitToWidth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C26" sqref="C26:C28"/>
    </sheetView>
  </sheetViews>
  <sheetFormatPr defaultRowHeight="12.75"/>
  <cols>
    <col min="1" max="1" width="6.42578125" customWidth="1"/>
    <col min="2" max="2" width="17.5703125" customWidth="1"/>
    <col min="3" max="3" width="17.28515625" customWidth="1"/>
    <col min="4" max="5" width="8.28515625" customWidth="1"/>
    <col min="6" max="6" width="7.85546875" customWidth="1"/>
    <col min="7" max="7" width="6" customWidth="1"/>
    <col min="8" max="8" width="8.28515625" customWidth="1"/>
    <col min="9" max="9" width="8" customWidth="1"/>
    <col min="10" max="10" width="8.28515625" customWidth="1"/>
    <col min="11" max="11" width="8.42578125" customWidth="1"/>
    <col min="12" max="12" width="7.85546875" customWidth="1"/>
    <col min="13" max="13" width="8" customWidth="1"/>
    <col min="14" max="14" width="21.85546875" customWidth="1"/>
  </cols>
  <sheetData>
    <row r="1" spans="1:14" ht="18.75" customHeight="1">
      <c r="A1" s="115" t="s">
        <v>29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ht="18" customHeight="1">
      <c r="A2" s="116" t="s">
        <v>30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17.25" customHeight="1">
      <c r="A3" s="115" t="s">
        <v>31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14" ht="6" customHeight="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5" spans="1:14" ht="16.5" customHeight="1">
      <c r="A5" s="115" t="s">
        <v>11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spans="1:14" ht="22.5" customHeight="1">
      <c r="A6" s="117" t="s">
        <v>18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1:14" ht="18" customHeight="1">
      <c r="A7" s="118" t="s">
        <v>60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8" spans="1:14" ht="16.5" customHeight="1">
      <c r="A8" s="18" t="s">
        <v>32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113" t="s">
        <v>19</v>
      </c>
      <c r="N8" s="113"/>
    </row>
    <row r="9" spans="1:14" ht="16.5" customHeight="1">
      <c r="A9" s="28" t="s">
        <v>33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114" t="s">
        <v>59</v>
      </c>
      <c r="N9" s="114"/>
    </row>
    <row r="10" spans="1:14" ht="3.75" customHeight="1" thickBot="1"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1" spans="1:14" ht="36.75" customHeight="1">
      <c r="A11" s="133" t="s">
        <v>6</v>
      </c>
      <c r="B11" s="111" t="s">
        <v>0</v>
      </c>
      <c r="C11" s="111" t="s">
        <v>1</v>
      </c>
      <c r="D11" s="126" t="s">
        <v>12</v>
      </c>
      <c r="E11" s="128" t="s">
        <v>13</v>
      </c>
      <c r="F11" s="122" t="s">
        <v>7</v>
      </c>
      <c r="G11" s="124" t="s">
        <v>8</v>
      </c>
      <c r="H11" s="111" t="s">
        <v>2</v>
      </c>
      <c r="I11" s="111" t="s">
        <v>3</v>
      </c>
      <c r="J11" s="111"/>
      <c r="K11" s="126" t="s">
        <v>45</v>
      </c>
      <c r="L11" s="124" t="s">
        <v>9</v>
      </c>
      <c r="M11" s="122" t="s">
        <v>14</v>
      </c>
      <c r="N11" s="130" t="s">
        <v>10</v>
      </c>
    </row>
    <row r="12" spans="1:14" ht="33" customHeight="1" thickBot="1">
      <c r="A12" s="134"/>
      <c r="B12" s="112"/>
      <c r="C12" s="112"/>
      <c r="D12" s="127"/>
      <c r="E12" s="129"/>
      <c r="F12" s="123"/>
      <c r="G12" s="125"/>
      <c r="H12" s="112"/>
      <c r="I12" s="27" t="s">
        <v>4</v>
      </c>
      <c r="J12" s="26" t="s">
        <v>5</v>
      </c>
      <c r="K12" s="138"/>
      <c r="L12" s="132"/>
      <c r="M12" s="139"/>
      <c r="N12" s="131"/>
    </row>
    <row r="13" spans="1:14" ht="17.100000000000001" customHeight="1">
      <c r="A13" s="137" t="s">
        <v>57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1"/>
    </row>
    <row r="14" spans="1:14" s="2" customFormat="1" ht="17.100000000000001" customHeight="1">
      <c r="A14" s="25">
        <v>1</v>
      </c>
      <c r="B14" s="46" t="s">
        <v>88</v>
      </c>
      <c r="C14" s="64" t="s">
        <v>96</v>
      </c>
      <c r="D14" s="47">
        <v>2006</v>
      </c>
      <c r="E14" s="49"/>
      <c r="F14" s="57">
        <v>43</v>
      </c>
      <c r="G14" s="53">
        <v>12</v>
      </c>
      <c r="H14" s="49">
        <v>77</v>
      </c>
      <c r="I14" s="49">
        <v>149</v>
      </c>
      <c r="J14" s="49">
        <f>I14/2</f>
        <v>74.5</v>
      </c>
      <c r="K14" s="49">
        <f>H14+J14</f>
        <v>151.5</v>
      </c>
      <c r="L14" s="49">
        <v>20</v>
      </c>
      <c r="M14" s="49"/>
      <c r="N14" s="49" t="s">
        <v>93</v>
      </c>
    </row>
    <row r="15" spans="1:14" s="2" customFormat="1" ht="17.100000000000001" customHeight="1">
      <c r="A15" s="15"/>
      <c r="B15" s="50" t="s">
        <v>128</v>
      </c>
      <c r="C15" s="65" t="s">
        <v>133</v>
      </c>
      <c r="D15" s="53">
        <v>2007</v>
      </c>
      <c r="E15" s="53"/>
      <c r="F15" s="57">
        <v>41.4</v>
      </c>
      <c r="G15" s="53">
        <v>12</v>
      </c>
      <c r="H15" s="53">
        <v>30</v>
      </c>
      <c r="I15" s="53">
        <v>108</v>
      </c>
      <c r="J15" s="49">
        <f>I15/2</f>
        <v>54</v>
      </c>
      <c r="K15" s="49">
        <f>H15+J15</f>
        <v>84</v>
      </c>
      <c r="L15" s="53">
        <v>18</v>
      </c>
      <c r="M15" s="53"/>
      <c r="N15" s="53" t="s">
        <v>120</v>
      </c>
    </row>
    <row r="16" spans="1:14" s="2" customFormat="1" ht="17.100000000000001" customHeight="1">
      <c r="A16" s="15"/>
      <c r="B16" s="46" t="s">
        <v>90</v>
      </c>
      <c r="C16" s="64" t="s">
        <v>96</v>
      </c>
      <c r="D16" s="47">
        <v>2007</v>
      </c>
      <c r="E16" s="53"/>
      <c r="F16" s="57">
        <v>38.200000000000003</v>
      </c>
      <c r="G16" s="53">
        <v>12</v>
      </c>
      <c r="H16" s="53">
        <v>20</v>
      </c>
      <c r="I16" s="53">
        <v>80</v>
      </c>
      <c r="J16" s="49">
        <f>I16/2</f>
        <v>40</v>
      </c>
      <c r="K16" s="49">
        <f>H16+J16</f>
        <v>60</v>
      </c>
      <c r="L16" s="53">
        <v>16</v>
      </c>
      <c r="M16" s="53"/>
      <c r="N16" s="53" t="s">
        <v>93</v>
      </c>
    </row>
    <row r="17" spans="1:14" s="2" customFormat="1" ht="17.100000000000001" customHeight="1">
      <c r="A17" s="15"/>
      <c r="B17" s="50" t="s">
        <v>152</v>
      </c>
      <c r="C17" s="64" t="s">
        <v>153</v>
      </c>
      <c r="D17" s="53">
        <v>2007</v>
      </c>
      <c r="E17" s="53" t="s">
        <v>149</v>
      </c>
      <c r="F17" s="57">
        <v>34.5</v>
      </c>
      <c r="G17" s="53">
        <v>12</v>
      </c>
      <c r="H17" s="53">
        <v>14</v>
      </c>
      <c r="I17" s="53">
        <v>89</v>
      </c>
      <c r="J17" s="49">
        <f>I17/2</f>
        <v>44.5</v>
      </c>
      <c r="K17" s="49">
        <f>H17+J17</f>
        <v>58.5</v>
      </c>
      <c r="L17" s="53">
        <v>15</v>
      </c>
      <c r="M17" s="53"/>
      <c r="N17" s="53" t="s">
        <v>27</v>
      </c>
    </row>
    <row r="18" spans="1:14" s="2" customFormat="1" ht="17.100000000000001" customHeight="1">
      <c r="A18" s="15"/>
      <c r="B18" s="50" t="s">
        <v>127</v>
      </c>
      <c r="C18" s="65" t="s">
        <v>133</v>
      </c>
      <c r="D18" s="53">
        <v>2007</v>
      </c>
      <c r="E18" s="53"/>
      <c r="F18" s="57">
        <v>34.200000000000003</v>
      </c>
      <c r="G18" s="53">
        <v>12</v>
      </c>
      <c r="H18" s="53">
        <v>7</v>
      </c>
      <c r="I18" s="53">
        <v>45</v>
      </c>
      <c r="J18" s="49">
        <f>I18/2</f>
        <v>22.5</v>
      </c>
      <c r="K18" s="49">
        <f>H18+J18</f>
        <v>29.5</v>
      </c>
      <c r="L18" s="53">
        <v>14</v>
      </c>
      <c r="M18" s="53"/>
      <c r="N18" s="53" t="s">
        <v>74</v>
      </c>
    </row>
    <row r="19" spans="1:14" s="2" customFormat="1" ht="17.100000000000001" customHeight="1">
      <c r="A19" s="15"/>
      <c r="B19" s="50" t="s">
        <v>108</v>
      </c>
      <c r="C19" s="64" t="s">
        <v>111</v>
      </c>
      <c r="D19" s="53">
        <v>2007</v>
      </c>
      <c r="E19" s="53" t="s">
        <v>149</v>
      </c>
      <c r="F19" s="57">
        <v>39.299999999999997</v>
      </c>
      <c r="G19" s="53">
        <v>12</v>
      </c>
      <c r="H19" s="53">
        <v>3</v>
      </c>
      <c r="I19" s="53">
        <v>13</v>
      </c>
      <c r="J19" s="49">
        <f>I19/2</f>
        <v>6.5</v>
      </c>
      <c r="K19" s="49">
        <f>H19+J19</f>
        <v>9.5</v>
      </c>
      <c r="L19" s="53">
        <v>13</v>
      </c>
      <c r="M19" s="53"/>
      <c r="N19" s="49" t="s">
        <v>110</v>
      </c>
    </row>
    <row r="20" spans="1:14" s="2" customFormat="1" ht="17.100000000000001" customHeight="1">
      <c r="A20" s="15"/>
      <c r="B20" s="50" t="s">
        <v>109</v>
      </c>
      <c r="C20" s="64" t="s">
        <v>111</v>
      </c>
      <c r="D20" s="53">
        <v>2007</v>
      </c>
      <c r="E20" s="53" t="s">
        <v>149</v>
      </c>
      <c r="F20" s="57">
        <v>34</v>
      </c>
      <c r="G20" s="53">
        <v>12</v>
      </c>
      <c r="H20" s="53">
        <v>1</v>
      </c>
      <c r="I20" s="53">
        <v>12</v>
      </c>
      <c r="J20" s="49">
        <f>I20/2</f>
        <v>6</v>
      </c>
      <c r="K20" s="49">
        <f>H20+J20</f>
        <v>7</v>
      </c>
      <c r="L20" s="53">
        <v>12</v>
      </c>
      <c r="M20" s="53"/>
      <c r="N20" s="53" t="s">
        <v>110</v>
      </c>
    </row>
    <row r="21" spans="1:14" s="2" customFormat="1" ht="17.100000000000001" customHeight="1">
      <c r="A21" s="15"/>
      <c r="B21" s="51" t="s">
        <v>140</v>
      </c>
      <c r="C21" s="64" t="s">
        <v>148</v>
      </c>
      <c r="D21" s="49">
        <v>2007</v>
      </c>
      <c r="E21" s="49"/>
      <c r="F21" s="57">
        <v>36.1</v>
      </c>
      <c r="G21" s="59">
        <v>8</v>
      </c>
      <c r="H21" s="49">
        <v>25</v>
      </c>
      <c r="I21" s="49">
        <v>50</v>
      </c>
      <c r="J21" s="49">
        <f>I21/2</f>
        <v>25</v>
      </c>
      <c r="K21" s="49">
        <f>H21+J21</f>
        <v>50</v>
      </c>
      <c r="L21" s="49">
        <v>11</v>
      </c>
      <c r="M21" s="49"/>
      <c r="N21" s="53" t="s">
        <v>147</v>
      </c>
    </row>
    <row r="22" spans="1:14" s="2" customFormat="1" ht="17.100000000000001" customHeight="1">
      <c r="A22" s="119" t="s">
        <v>58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6"/>
    </row>
    <row r="23" spans="1:14" s="2" customFormat="1" ht="17.100000000000001" customHeight="1">
      <c r="A23" s="3">
        <v>1</v>
      </c>
      <c r="B23" s="50" t="s">
        <v>158</v>
      </c>
      <c r="C23" s="64" t="s">
        <v>164</v>
      </c>
      <c r="D23" s="53">
        <v>2007</v>
      </c>
      <c r="E23" s="53"/>
      <c r="F23" s="53">
        <v>47.9</v>
      </c>
      <c r="G23" s="53">
        <v>12</v>
      </c>
      <c r="H23" s="53">
        <v>65</v>
      </c>
      <c r="I23" s="53">
        <v>68</v>
      </c>
      <c r="J23" s="49">
        <f>I23/2</f>
        <v>34</v>
      </c>
      <c r="K23" s="49">
        <f>H23+J23</f>
        <v>99</v>
      </c>
      <c r="L23" s="53">
        <v>20</v>
      </c>
      <c r="M23" s="53"/>
      <c r="N23" s="53" t="s">
        <v>163</v>
      </c>
    </row>
    <row r="24" spans="1:14" s="2" customFormat="1" ht="17.100000000000001" customHeight="1">
      <c r="A24" s="1">
        <v>2</v>
      </c>
      <c r="B24" s="50" t="s">
        <v>159</v>
      </c>
      <c r="C24" s="64" t="s">
        <v>164</v>
      </c>
      <c r="D24" s="53">
        <v>2007</v>
      </c>
      <c r="E24" s="53"/>
      <c r="F24" s="53">
        <v>46.8</v>
      </c>
      <c r="G24" s="53">
        <v>12</v>
      </c>
      <c r="H24" s="53">
        <v>42</v>
      </c>
      <c r="I24" s="53">
        <v>49</v>
      </c>
      <c r="J24" s="49">
        <f>I24/2</f>
        <v>24.5</v>
      </c>
      <c r="K24" s="49">
        <f>H24+J24</f>
        <v>66.5</v>
      </c>
      <c r="L24" s="53">
        <v>18</v>
      </c>
      <c r="M24" s="53"/>
      <c r="N24" s="53" t="s">
        <v>163</v>
      </c>
    </row>
    <row r="25" spans="1:14" s="2" customFormat="1" ht="17.100000000000001" customHeight="1">
      <c r="A25" s="119" t="s">
        <v>52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1"/>
    </row>
    <row r="26" spans="1:14" s="2" customFormat="1" ht="17.100000000000001" customHeight="1">
      <c r="A26" s="3">
        <v>1</v>
      </c>
      <c r="B26" s="51" t="s">
        <v>156</v>
      </c>
      <c r="C26" s="64" t="s">
        <v>164</v>
      </c>
      <c r="D26" s="49">
        <v>2006</v>
      </c>
      <c r="E26" s="49"/>
      <c r="F26" s="49">
        <v>48.2</v>
      </c>
      <c r="G26" s="53">
        <v>16</v>
      </c>
      <c r="H26" s="49">
        <v>102</v>
      </c>
      <c r="I26" s="49">
        <v>139</v>
      </c>
      <c r="J26" s="49">
        <f>I26/2</f>
        <v>69.5</v>
      </c>
      <c r="K26" s="49">
        <f>H26+J26</f>
        <v>171.5</v>
      </c>
      <c r="L26" s="49">
        <v>20</v>
      </c>
      <c r="M26" s="53" t="s">
        <v>94</v>
      </c>
      <c r="N26" s="53" t="s">
        <v>163</v>
      </c>
    </row>
    <row r="27" spans="1:14" s="2" customFormat="1" ht="17.100000000000001" customHeight="1">
      <c r="A27" s="3">
        <v>2</v>
      </c>
      <c r="B27" s="46" t="s">
        <v>92</v>
      </c>
      <c r="C27" s="64" t="s">
        <v>96</v>
      </c>
      <c r="D27" s="47">
        <v>2008</v>
      </c>
      <c r="E27" s="53"/>
      <c r="F27" s="58">
        <v>49</v>
      </c>
      <c r="G27" s="53">
        <v>16</v>
      </c>
      <c r="H27" s="53">
        <v>20</v>
      </c>
      <c r="I27" s="53">
        <v>40</v>
      </c>
      <c r="J27" s="49">
        <f>I27/2</f>
        <v>20</v>
      </c>
      <c r="K27" s="49">
        <f>H27+J27</f>
        <v>40</v>
      </c>
      <c r="L27" s="49">
        <v>18</v>
      </c>
      <c r="M27" s="53"/>
      <c r="N27" s="53" t="s">
        <v>93</v>
      </c>
    </row>
    <row r="28" spans="1:14" s="2" customFormat="1" ht="17.100000000000001" customHeight="1">
      <c r="A28" s="3">
        <v>3</v>
      </c>
      <c r="B28" s="50" t="s">
        <v>107</v>
      </c>
      <c r="C28" s="64" t="s">
        <v>111</v>
      </c>
      <c r="D28" s="53">
        <v>2007</v>
      </c>
      <c r="E28" s="53" t="s">
        <v>149</v>
      </c>
      <c r="F28" s="53">
        <v>50.3</v>
      </c>
      <c r="G28" s="59">
        <v>12</v>
      </c>
      <c r="H28" s="53">
        <v>20</v>
      </c>
      <c r="I28" s="53">
        <v>96</v>
      </c>
      <c r="J28" s="49">
        <f t="shared" ref="J28" si="0">I28/2</f>
        <v>48</v>
      </c>
      <c r="K28" s="49">
        <f t="shared" ref="K28" si="1">H28+J28</f>
        <v>68</v>
      </c>
      <c r="L28" s="49">
        <v>16</v>
      </c>
      <c r="M28" s="53"/>
      <c r="N28" s="53" t="s">
        <v>110</v>
      </c>
    </row>
    <row r="30" spans="1:14">
      <c r="A30" s="86" t="s">
        <v>180</v>
      </c>
      <c r="B30" s="86"/>
      <c r="C30" s="86"/>
      <c r="D30" s="86"/>
      <c r="E30" s="86"/>
      <c r="F30" s="86"/>
      <c r="H30" s="86" t="s">
        <v>178</v>
      </c>
      <c r="I30" s="86"/>
      <c r="J30" s="86"/>
      <c r="K30" s="86"/>
      <c r="L30" s="86"/>
      <c r="M30" s="86"/>
      <c r="N30" s="86"/>
    </row>
    <row r="31" spans="1:14">
      <c r="E31" s="80"/>
      <c r="F31" s="81"/>
    </row>
    <row r="32" spans="1:14">
      <c r="E32" s="80"/>
      <c r="F32" s="81"/>
    </row>
    <row r="33" spans="1:14">
      <c r="A33" s="86" t="s">
        <v>181</v>
      </c>
      <c r="B33" s="86"/>
      <c r="C33" s="86"/>
      <c r="D33" s="86"/>
      <c r="E33" s="86"/>
      <c r="F33" s="86"/>
      <c r="H33" s="86" t="s">
        <v>179</v>
      </c>
      <c r="I33" s="86"/>
      <c r="J33" s="86"/>
      <c r="K33" s="86"/>
      <c r="L33" s="86"/>
      <c r="M33" s="86"/>
      <c r="N33" s="86"/>
    </row>
  </sheetData>
  <sortState ref="B14:N21">
    <sortCondition sortBy="cellColor" ref="K14:K21" dxfId="0"/>
  </sortState>
  <mergeCells count="30">
    <mergeCell ref="A13:N13"/>
    <mergeCell ref="A22:N22"/>
    <mergeCell ref="A25:N25"/>
    <mergeCell ref="G11:G12"/>
    <mergeCell ref="H11:H12"/>
    <mergeCell ref="I11:J11"/>
    <mergeCell ref="K11:K12"/>
    <mergeCell ref="L11:L12"/>
    <mergeCell ref="M11:M12"/>
    <mergeCell ref="A1:N1"/>
    <mergeCell ref="A2:N2"/>
    <mergeCell ref="A3:N3"/>
    <mergeCell ref="A4:N4"/>
    <mergeCell ref="A5:N5"/>
    <mergeCell ref="A30:F30"/>
    <mergeCell ref="H30:N30"/>
    <mergeCell ref="A33:F33"/>
    <mergeCell ref="H33:N33"/>
    <mergeCell ref="A6:N6"/>
    <mergeCell ref="A7:N7"/>
    <mergeCell ref="M8:N8"/>
    <mergeCell ref="M9:N9"/>
    <mergeCell ref="B10:N10"/>
    <mergeCell ref="A11:A12"/>
    <mergeCell ref="B11:B12"/>
    <mergeCell ref="C11:C12"/>
    <mergeCell ref="D11:D12"/>
    <mergeCell ref="E11:E12"/>
    <mergeCell ref="F11:F12"/>
    <mergeCell ref="N11:N12"/>
  </mergeCells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9" workbookViewId="0">
      <selection activeCell="C17" sqref="C17:C20"/>
    </sheetView>
  </sheetViews>
  <sheetFormatPr defaultRowHeight="12.75"/>
  <cols>
    <col min="1" max="1" width="6.42578125" customWidth="1"/>
    <col min="2" max="2" width="17.5703125" customWidth="1"/>
    <col min="3" max="3" width="18.42578125" customWidth="1"/>
    <col min="4" max="5" width="8.28515625" customWidth="1"/>
    <col min="6" max="6" width="7.85546875" customWidth="1"/>
    <col min="7" max="7" width="6" customWidth="1"/>
    <col min="8" max="8" width="8.28515625" customWidth="1"/>
    <col min="9" max="9" width="8" customWidth="1"/>
    <col min="10" max="10" width="7.28515625" customWidth="1"/>
    <col min="11" max="11" width="8.42578125" customWidth="1"/>
    <col min="12" max="12" width="7.85546875" customWidth="1"/>
    <col min="13" max="13" width="8" customWidth="1"/>
    <col min="14" max="14" width="21.85546875" customWidth="1"/>
  </cols>
  <sheetData>
    <row r="1" spans="1:14" ht="18.75" customHeight="1">
      <c r="A1" s="115" t="s">
        <v>29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ht="18" customHeight="1">
      <c r="A2" s="116" t="s">
        <v>30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17.25" customHeight="1">
      <c r="A3" s="115" t="s">
        <v>31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14" ht="16.5" customHeight="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5" spans="1:14" ht="16.5" customHeight="1">
      <c r="A5" s="115" t="s">
        <v>11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spans="1:14" ht="22.5" customHeight="1">
      <c r="A6" s="117" t="s">
        <v>18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1:14" ht="18" customHeight="1">
      <c r="A7" s="118" t="s">
        <v>60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8" spans="1:14" ht="16.5" customHeight="1">
      <c r="A8" s="18" t="s">
        <v>32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113" t="s">
        <v>19</v>
      </c>
      <c r="N8" s="113"/>
    </row>
    <row r="9" spans="1:14" ht="16.5" customHeight="1">
      <c r="A9" s="28" t="s">
        <v>33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114" t="s">
        <v>184</v>
      </c>
      <c r="N9" s="114"/>
    </row>
    <row r="10" spans="1:14" ht="16.5" customHeight="1" thickBot="1"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1" spans="1:14" ht="36.75" customHeight="1">
      <c r="A11" s="133" t="s">
        <v>6</v>
      </c>
      <c r="B11" s="111" t="s">
        <v>0</v>
      </c>
      <c r="C11" s="111" t="s">
        <v>1</v>
      </c>
      <c r="D11" s="126" t="s">
        <v>12</v>
      </c>
      <c r="E11" s="128" t="s">
        <v>13</v>
      </c>
      <c r="F11" s="122" t="s">
        <v>7</v>
      </c>
      <c r="G11" s="124" t="s">
        <v>8</v>
      </c>
      <c r="H11" s="111" t="s">
        <v>2</v>
      </c>
      <c r="I11" s="111" t="s">
        <v>3</v>
      </c>
      <c r="J11" s="111"/>
      <c r="K11" s="126" t="s">
        <v>45</v>
      </c>
      <c r="L11" s="124" t="s">
        <v>9</v>
      </c>
      <c r="M11" s="122" t="s">
        <v>14</v>
      </c>
      <c r="N11" s="130" t="s">
        <v>10</v>
      </c>
    </row>
    <row r="12" spans="1:14" ht="33" customHeight="1" thickBot="1">
      <c r="A12" s="134"/>
      <c r="B12" s="112"/>
      <c r="C12" s="112"/>
      <c r="D12" s="127"/>
      <c r="E12" s="129"/>
      <c r="F12" s="123"/>
      <c r="G12" s="125"/>
      <c r="H12" s="112"/>
      <c r="I12" s="27" t="s">
        <v>4</v>
      </c>
      <c r="J12" s="26" t="s">
        <v>5</v>
      </c>
      <c r="K12" s="138"/>
      <c r="L12" s="132"/>
      <c r="M12" s="139"/>
      <c r="N12" s="131"/>
    </row>
    <row r="13" spans="1:14" ht="17.100000000000001" customHeight="1">
      <c r="A13" s="137" t="s">
        <v>47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1"/>
    </row>
    <row r="14" spans="1:14" s="2" customFormat="1" ht="17.100000000000001" customHeight="1">
      <c r="A14" s="25">
        <v>1</v>
      </c>
      <c r="B14" s="50" t="s">
        <v>150</v>
      </c>
      <c r="C14" s="64" t="s">
        <v>153</v>
      </c>
      <c r="D14" s="53">
        <v>2006</v>
      </c>
      <c r="E14" s="53" t="s">
        <v>112</v>
      </c>
      <c r="F14" s="53">
        <v>54.7</v>
      </c>
      <c r="G14" s="53">
        <v>16</v>
      </c>
      <c r="H14" s="53">
        <v>41</v>
      </c>
      <c r="I14" s="53">
        <v>114</v>
      </c>
      <c r="J14" s="49">
        <f>I14/2</f>
        <v>57</v>
      </c>
      <c r="K14" s="49">
        <f>H14+J14</f>
        <v>98</v>
      </c>
      <c r="L14" s="49">
        <v>20</v>
      </c>
      <c r="M14" s="53" t="s">
        <v>186</v>
      </c>
      <c r="N14" s="53" t="s">
        <v>27</v>
      </c>
    </row>
    <row r="15" spans="1:14" s="2" customFormat="1" ht="17.100000000000001" customHeight="1">
      <c r="A15" s="25">
        <v>2</v>
      </c>
      <c r="B15" s="50" t="s">
        <v>132</v>
      </c>
      <c r="C15" s="65" t="s">
        <v>133</v>
      </c>
      <c r="D15" s="53">
        <v>2006</v>
      </c>
      <c r="E15" s="53"/>
      <c r="F15" s="58">
        <v>58</v>
      </c>
      <c r="G15" s="53">
        <v>16</v>
      </c>
      <c r="H15" s="53">
        <v>42</v>
      </c>
      <c r="I15" s="53">
        <v>60</v>
      </c>
      <c r="J15" s="49">
        <f>I15/2</f>
        <v>30</v>
      </c>
      <c r="K15" s="49">
        <f>H15+J15</f>
        <v>72</v>
      </c>
      <c r="L15" s="49">
        <v>18</v>
      </c>
      <c r="M15" s="53" t="s">
        <v>112</v>
      </c>
      <c r="N15" s="53" t="s">
        <v>122</v>
      </c>
    </row>
    <row r="16" spans="1:14" s="2" customFormat="1" ht="17.100000000000001" customHeight="1">
      <c r="A16" s="119" t="s">
        <v>61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6"/>
    </row>
    <row r="17" spans="1:14" s="2" customFormat="1" ht="27" customHeight="1">
      <c r="A17" s="63">
        <v>1</v>
      </c>
      <c r="B17" s="46" t="s">
        <v>89</v>
      </c>
      <c r="C17" s="64" t="s">
        <v>96</v>
      </c>
      <c r="D17" s="47">
        <v>2006</v>
      </c>
      <c r="E17" s="53"/>
      <c r="F17" s="58">
        <v>65.3</v>
      </c>
      <c r="G17" s="53">
        <v>16</v>
      </c>
      <c r="H17" s="53">
        <v>50</v>
      </c>
      <c r="I17" s="53">
        <v>136</v>
      </c>
      <c r="J17" s="49">
        <f>I17/2</f>
        <v>68</v>
      </c>
      <c r="K17" s="49">
        <f>H17+J17</f>
        <v>118</v>
      </c>
      <c r="L17" s="53">
        <v>20</v>
      </c>
      <c r="M17" s="53" t="s">
        <v>186</v>
      </c>
      <c r="N17" s="53" t="s">
        <v>28</v>
      </c>
    </row>
    <row r="18" spans="1:14" s="2" customFormat="1" ht="17.100000000000001" customHeight="1">
      <c r="A18" s="63">
        <v>2</v>
      </c>
      <c r="B18" s="46" t="s">
        <v>91</v>
      </c>
      <c r="C18" s="64" t="s">
        <v>96</v>
      </c>
      <c r="D18" s="47">
        <v>2008</v>
      </c>
      <c r="E18" s="53"/>
      <c r="F18" s="58">
        <v>64.900000000000006</v>
      </c>
      <c r="G18" s="53">
        <v>16</v>
      </c>
      <c r="H18" s="53">
        <v>45</v>
      </c>
      <c r="I18" s="53">
        <v>110</v>
      </c>
      <c r="J18" s="49">
        <f>I18/2</f>
        <v>55</v>
      </c>
      <c r="K18" s="49">
        <f>H18+J18</f>
        <v>100</v>
      </c>
      <c r="L18" s="53">
        <v>18</v>
      </c>
      <c r="M18" s="53" t="s">
        <v>112</v>
      </c>
      <c r="N18" s="53" t="s">
        <v>93</v>
      </c>
    </row>
    <row r="19" spans="1:14" s="2" customFormat="1" ht="17.100000000000001" customHeight="1">
      <c r="A19" s="63">
        <v>3</v>
      </c>
      <c r="B19" s="7" t="s">
        <v>165</v>
      </c>
      <c r="C19" s="4" t="s">
        <v>166</v>
      </c>
      <c r="D19" s="3">
        <v>2006</v>
      </c>
      <c r="E19" s="3"/>
      <c r="F19" s="3">
        <v>68.3</v>
      </c>
      <c r="G19" s="53">
        <v>16</v>
      </c>
      <c r="H19" s="3">
        <v>5</v>
      </c>
      <c r="I19" s="3">
        <v>23</v>
      </c>
      <c r="J19" s="49">
        <f>I19/2</f>
        <v>11.5</v>
      </c>
      <c r="K19" s="49">
        <f>H19+J19</f>
        <v>16.5</v>
      </c>
      <c r="L19" s="3">
        <v>16</v>
      </c>
      <c r="M19" s="3"/>
      <c r="N19" s="3" t="s">
        <v>167</v>
      </c>
    </row>
    <row r="20" spans="1:14">
      <c r="A20" s="76">
        <v>4</v>
      </c>
      <c r="B20" s="50" t="s">
        <v>139</v>
      </c>
      <c r="C20" s="64" t="s">
        <v>148</v>
      </c>
      <c r="D20" s="53">
        <v>2006</v>
      </c>
      <c r="E20" s="53"/>
      <c r="F20" s="58">
        <v>85.9</v>
      </c>
      <c r="G20" s="53">
        <v>16</v>
      </c>
      <c r="H20" s="53">
        <v>4</v>
      </c>
      <c r="I20" s="53">
        <v>19</v>
      </c>
      <c r="J20" s="49">
        <f>I20/2</f>
        <v>9.5</v>
      </c>
      <c r="K20" s="49">
        <f>H20+J20</f>
        <v>13.5</v>
      </c>
      <c r="L20" s="53">
        <v>15</v>
      </c>
      <c r="M20" s="53"/>
      <c r="N20" s="75" t="s">
        <v>147</v>
      </c>
    </row>
    <row r="22" spans="1:14">
      <c r="A22" s="86" t="s">
        <v>180</v>
      </c>
      <c r="B22" s="86"/>
      <c r="C22" s="86"/>
      <c r="D22" s="86"/>
      <c r="E22" s="86"/>
      <c r="F22" s="86"/>
      <c r="H22" s="86" t="s">
        <v>178</v>
      </c>
      <c r="I22" s="86"/>
      <c r="J22" s="86"/>
      <c r="K22" s="86"/>
      <c r="L22" s="86"/>
      <c r="M22" s="86"/>
      <c r="N22" s="86"/>
    </row>
    <row r="23" spans="1:14">
      <c r="E23" s="80"/>
      <c r="F23" s="81"/>
    </row>
    <row r="24" spans="1:14">
      <c r="E24" s="80"/>
      <c r="F24" s="81"/>
    </row>
    <row r="25" spans="1:14">
      <c r="A25" s="86" t="s">
        <v>181</v>
      </c>
      <c r="B25" s="86"/>
      <c r="C25" s="86"/>
      <c r="D25" s="86"/>
      <c r="E25" s="86"/>
      <c r="F25" s="86"/>
      <c r="H25" s="86" t="s">
        <v>179</v>
      </c>
      <c r="I25" s="86"/>
      <c r="J25" s="86"/>
      <c r="K25" s="86"/>
      <c r="L25" s="86"/>
      <c r="M25" s="86"/>
      <c r="N25" s="86"/>
    </row>
  </sheetData>
  <sortState ref="B17:N20">
    <sortCondition descending="1" ref="K17:K20"/>
  </sortState>
  <mergeCells count="29">
    <mergeCell ref="A13:N13"/>
    <mergeCell ref="A16:N16"/>
    <mergeCell ref="G11:G12"/>
    <mergeCell ref="H11:H12"/>
    <mergeCell ref="I11:J11"/>
    <mergeCell ref="K11:K12"/>
    <mergeCell ref="L11:L12"/>
    <mergeCell ref="M11:M12"/>
    <mergeCell ref="A1:N1"/>
    <mergeCell ref="A2:N2"/>
    <mergeCell ref="A3:N3"/>
    <mergeCell ref="A4:N4"/>
    <mergeCell ref="A5:N5"/>
    <mergeCell ref="A22:F22"/>
    <mergeCell ref="H22:N22"/>
    <mergeCell ref="A25:F25"/>
    <mergeCell ref="H25:N25"/>
    <mergeCell ref="A6:N6"/>
    <mergeCell ref="A7:N7"/>
    <mergeCell ref="M8:N8"/>
    <mergeCell ref="M9:N9"/>
    <mergeCell ref="B10:N10"/>
    <mergeCell ref="A11:A12"/>
    <mergeCell ref="B11:B12"/>
    <mergeCell ref="C11:C12"/>
    <mergeCell ref="D11:D12"/>
    <mergeCell ref="E11:E12"/>
    <mergeCell ref="F11:F12"/>
    <mergeCell ref="N11:N12"/>
  </mergeCells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22" workbookViewId="0">
      <selection activeCell="G33" sqref="G33:L33"/>
    </sheetView>
  </sheetViews>
  <sheetFormatPr defaultRowHeight="12.75"/>
  <cols>
    <col min="2" max="2" width="20.85546875" customWidth="1"/>
    <col min="3" max="3" width="16.42578125" customWidth="1"/>
    <col min="4" max="5" width="8.42578125" customWidth="1"/>
    <col min="6" max="6" width="10" customWidth="1"/>
    <col min="7" max="7" width="6.85546875" customWidth="1"/>
    <col min="8" max="8" width="11.7109375" customWidth="1"/>
    <col min="9" max="9" width="11.28515625" customWidth="1"/>
    <col min="10" max="10" width="8.85546875" style="8" customWidth="1"/>
    <col min="11" max="11" width="21.28515625" customWidth="1"/>
  </cols>
  <sheetData>
    <row r="1" spans="1:14" ht="18.75" customHeight="1">
      <c r="A1" s="115" t="s">
        <v>29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4" ht="18.75" customHeight="1">
      <c r="A2" s="115" t="s">
        <v>30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4" ht="17.25" customHeight="1">
      <c r="A3" s="115" t="s">
        <v>31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4" spans="1:14" ht="17.25" customHeight="1">
      <c r="B4" s="115"/>
      <c r="C4" s="115"/>
      <c r="D4" s="115"/>
      <c r="E4" s="115"/>
      <c r="F4" s="115"/>
      <c r="G4" s="115"/>
      <c r="H4" s="115"/>
      <c r="I4" s="115"/>
      <c r="J4" s="115"/>
      <c r="K4" s="115"/>
    </row>
    <row r="5" spans="1:14" ht="17.25" customHeight="1">
      <c r="B5" s="110" t="s">
        <v>11</v>
      </c>
      <c r="C5" s="110"/>
      <c r="D5" s="110"/>
      <c r="E5" s="110"/>
      <c r="F5" s="110"/>
      <c r="G5" s="110"/>
      <c r="H5" s="110"/>
      <c r="I5" s="110"/>
      <c r="J5" s="110"/>
      <c r="K5" s="110"/>
    </row>
    <row r="6" spans="1:14" ht="17.25" customHeight="1">
      <c r="B6" s="110" t="s">
        <v>18</v>
      </c>
      <c r="C6" s="110"/>
      <c r="D6" s="110"/>
      <c r="E6" s="110"/>
      <c r="F6" s="110"/>
      <c r="G6" s="110"/>
      <c r="H6" s="110"/>
      <c r="I6" s="110"/>
      <c r="J6" s="110"/>
      <c r="K6" s="110"/>
    </row>
    <row r="7" spans="1:14" ht="17.25" customHeight="1">
      <c r="B7" s="110" t="s">
        <v>185</v>
      </c>
      <c r="C7" s="110"/>
      <c r="D7" s="110"/>
      <c r="E7" s="110"/>
      <c r="F7" s="110"/>
      <c r="G7" s="110"/>
      <c r="H7" s="110"/>
      <c r="I7" s="110"/>
      <c r="J7" s="110"/>
      <c r="K7" s="110"/>
    </row>
    <row r="8" spans="1:14" ht="16.5" customHeight="1">
      <c r="A8" s="18" t="s">
        <v>32</v>
      </c>
      <c r="B8" s="8"/>
      <c r="C8" s="8"/>
      <c r="D8" s="8"/>
      <c r="E8" s="8"/>
      <c r="F8" s="8"/>
      <c r="G8" s="8"/>
      <c r="H8" s="8"/>
      <c r="I8" s="8"/>
      <c r="J8" s="113" t="s">
        <v>19</v>
      </c>
      <c r="K8" s="113"/>
      <c r="L8" s="8"/>
      <c r="M8" s="8"/>
      <c r="N8" s="8"/>
    </row>
    <row r="9" spans="1:14" ht="16.5" customHeight="1">
      <c r="A9" s="28" t="s">
        <v>33</v>
      </c>
      <c r="B9" s="29"/>
      <c r="C9" s="29"/>
      <c r="D9" s="29"/>
      <c r="E9" s="29"/>
      <c r="F9" s="29"/>
      <c r="G9" s="29"/>
      <c r="H9" s="29"/>
      <c r="I9" s="29"/>
      <c r="J9" s="148"/>
      <c r="K9" s="148"/>
      <c r="L9" s="29"/>
      <c r="M9" s="29"/>
      <c r="N9" s="29"/>
    </row>
    <row r="10" spans="1:14" ht="26.25" customHeight="1">
      <c r="B10" s="171" t="s">
        <v>40</v>
      </c>
      <c r="C10" s="171"/>
      <c r="D10" s="171"/>
      <c r="E10" s="171"/>
      <c r="F10" s="171"/>
      <c r="G10" s="171"/>
      <c r="H10" s="171"/>
      <c r="I10" s="171"/>
      <c r="J10" s="171"/>
      <c r="K10" s="171"/>
      <c r="L10" s="8"/>
      <c r="M10" s="8"/>
      <c r="N10" s="8"/>
    </row>
    <row r="11" spans="1:14" ht="16.5" customHeight="1">
      <c r="A11" s="69"/>
      <c r="B11" s="70"/>
      <c r="C11" s="70"/>
      <c r="D11" s="70"/>
      <c r="E11" s="70"/>
      <c r="F11" s="70"/>
      <c r="G11" s="70"/>
      <c r="H11" s="70"/>
      <c r="I11" s="70"/>
      <c r="J11" s="148" t="s">
        <v>42</v>
      </c>
      <c r="K11" s="148"/>
      <c r="L11" s="29"/>
      <c r="M11" s="29"/>
      <c r="N11" s="29"/>
    </row>
    <row r="12" spans="1:14" s="175" customFormat="1" ht="21.75" customHeight="1">
      <c r="A12" s="71">
        <v>1</v>
      </c>
      <c r="B12" s="54" t="s">
        <v>98</v>
      </c>
      <c r="C12" s="64" t="s">
        <v>96</v>
      </c>
      <c r="D12" s="53">
        <v>2006</v>
      </c>
      <c r="E12" s="53"/>
      <c r="F12" s="58">
        <v>58</v>
      </c>
      <c r="G12" s="53">
        <v>8</v>
      </c>
      <c r="H12" s="53">
        <v>228</v>
      </c>
      <c r="I12" s="53">
        <v>20</v>
      </c>
      <c r="J12" s="53"/>
      <c r="K12" s="50" t="s">
        <v>28</v>
      </c>
    </row>
    <row r="13" spans="1:14" s="175" customFormat="1" ht="21" customHeight="1">
      <c r="A13" s="71">
        <v>2</v>
      </c>
      <c r="B13" s="54" t="s">
        <v>99</v>
      </c>
      <c r="C13" s="64" t="s">
        <v>96</v>
      </c>
      <c r="D13" s="53">
        <v>2007</v>
      </c>
      <c r="E13" s="53"/>
      <c r="F13" s="58">
        <v>48</v>
      </c>
      <c r="G13" s="53">
        <v>8</v>
      </c>
      <c r="H13" s="53">
        <v>169</v>
      </c>
      <c r="I13" s="53">
        <v>18</v>
      </c>
      <c r="J13" s="53"/>
      <c r="K13" s="50" t="s">
        <v>93</v>
      </c>
    </row>
    <row r="14" spans="1:14" s="45" customFormat="1" ht="17.100000000000001" customHeight="1">
      <c r="A14" s="71">
        <v>3</v>
      </c>
      <c r="B14" s="54" t="s">
        <v>100</v>
      </c>
      <c r="C14" s="64" t="s">
        <v>96</v>
      </c>
      <c r="D14" s="53">
        <v>2007</v>
      </c>
      <c r="E14" s="53"/>
      <c r="F14" s="58">
        <v>38</v>
      </c>
      <c r="G14" s="53">
        <v>8</v>
      </c>
      <c r="H14" s="53">
        <v>96</v>
      </c>
      <c r="I14" s="53">
        <v>16</v>
      </c>
      <c r="J14" s="53"/>
      <c r="K14" s="50" t="s">
        <v>93</v>
      </c>
    </row>
    <row r="15" spans="1:14" s="2" customFormat="1" ht="25.5" customHeight="1">
      <c r="A15"/>
      <c r="B15" s="170" t="s">
        <v>36</v>
      </c>
      <c r="C15" s="170"/>
      <c r="D15" s="170"/>
      <c r="E15" s="170"/>
      <c r="F15" s="170"/>
      <c r="G15" s="170"/>
      <c r="H15" s="170"/>
      <c r="I15" s="170"/>
      <c r="J15" s="170"/>
      <c r="K15" s="170"/>
    </row>
    <row r="16" spans="1:14" s="2" customFormat="1" ht="17.100000000000001" customHeight="1">
      <c r="A16" s="28"/>
      <c r="B16" s="29"/>
      <c r="C16" s="29"/>
      <c r="D16" s="29"/>
      <c r="E16" s="29"/>
      <c r="F16" s="29"/>
      <c r="G16" s="29"/>
      <c r="H16" s="29"/>
      <c r="I16" s="29"/>
      <c r="J16" s="148" t="s">
        <v>41</v>
      </c>
      <c r="K16" s="148"/>
    </row>
    <row r="17" spans="1:11" s="2" customFormat="1" ht="17.100000000000001" customHeight="1">
      <c r="A17" s="141" t="s">
        <v>38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</row>
    <row r="18" spans="1:11" s="2" customFormat="1" ht="17.100000000000001" customHeight="1">
      <c r="A18" s="61">
        <v>1</v>
      </c>
      <c r="B18" s="50" t="s">
        <v>136</v>
      </c>
      <c r="C18" s="65" t="s">
        <v>133</v>
      </c>
      <c r="D18" s="48">
        <v>2004</v>
      </c>
      <c r="E18" s="48"/>
      <c r="F18" s="48">
        <v>51.9</v>
      </c>
      <c r="G18" s="48">
        <v>12</v>
      </c>
      <c r="H18" s="48">
        <v>144</v>
      </c>
      <c r="I18" s="48">
        <v>20</v>
      </c>
      <c r="J18" s="48"/>
      <c r="K18" s="52" t="s">
        <v>125</v>
      </c>
    </row>
    <row r="19" spans="1:11" s="2" customFormat="1" ht="17.100000000000001" customHeight="1">
      <c r="A19" s="61">
        <v>2</v>
      </c>
      <c r="B19" s="50" t="s">
        <v>144</v>
      </c>
      <c r="C19" s="67" t="s">
        <v>148</v>
      </c>
      <c r="D19" s="48">
        <v>2004</v>
      </c>
      <c r="E19" s="48"/>
      <c r="F19" s="60">
        <v>44.8</v>
      </c>
      <c r="G19" s="48">
        <v>12</v>
      </c>
      <c r="H19" s="48">
        <v>66</v>
      </c>
      <c r="I19" s="48">
        <v>18</v>
      </c>
      <c r="J19" s="48"/>
      <c r="K19" s="52" t="s">
        <v>147</v>
      </c>
    </row>
    <row r="20" spans="1:11" s="2" customFormat="1" ht="17.100000000000001" customHeight="1">
      <c r="A20" s="3">
        <v>3</v>
      </c>
      <c r="B20" s="50" t="s">
        <v>162</v>
      </c>
      <c r="C20" s="67" t="s">
        <v>164</v>
      </c>
      <c r="D20" s="48">
        <v>2005</v>
      </c>
      <c r="E20" s="48"/>
      <c r="F20" s="48">
        <v>39.4</v>
      </c>
      <c r="G20" s="48">
        <v>12</v>
      </c>
      <c r="H20" s="48">
        <v>16</v>
      </c>
      <c r="I20" s="48">
        <v>16</v>
      </c>
      <c r="J20" s="48"/>
      <c r="K20" s="52" t="s">
        <v>163</v>
      </c>
    </row>
    <row r="21" spans="1:11" s="2" customFormat="1" ht="17.100000000000001" customHeight="1">
      <c r="A21" s="141" t="s">
        <v>37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</row>
    <row r="22" spans="1:11" s="2" customFormat="1" ht="17.100000000000001" customHeight="1">
      <c r="A22" s="6">
        <v>1</v>
      </c>
      <c r="B22" s="55" t="s">
        <v>137</v>
      </c>
      <c r="C22" s="65" t="s">
        <v>133</v>
      </c>
      <c r="D22" s="48">
        <v>2004</v>
      </c>
      <c r="E22" s="48"/>
      <c r="F22" s="48">
        <v>98.9</v>
      </c>
      <c r="G22" s="48">
        <v>12</v>
      </c>
      <c r="H22" s="48">
        <v>162</v>
      </c>
      <c r="I22" s="48">
        <v>20</v>
      </c>
      <c r="J22" s="48"/>
      <c r="K22" s="52" t="s">
        <v>122</v>
      </c>
    </row>
    <row r="23" spans="1:11" s="2" customFormat="1" ht="17.100000000000001" customHeight="1">
      <c r="A23" s="3">
        <v>2</v>
      </c>
      <c r="B23" s="55" t="s">
        <v>138</v>
      </c>
      <c r="C23" s="65" t="s">
        <v>133</v>
      </c>
      <c r="D23" s="48">
        <v>2004</v>
      </c>
      <c r="E23" s="48"/>
      <c r="F23" s="48">
        <v>75.099999999999994</v>
      </c>
      <c r="G23" s="48">
        <v>12</v>
      </c>
      <c r="H23" s="48">
        <v>136</v>
      </c>
      <c r="I23" s="48">
        <v>18</v>
      </c>
      <c r="J23" s="48"/>
      <c r="K23" s="52" t="s">
        <v>122</v>
      </c>
    </row>
    <row r="24" spans="1:11" s="45" customFormat="1" ht="17.100000000000001" customHeight="1">
      <c r="A24" s="61">
        <v>3</v>
      </c>
      <c r="B24" s="50" t="s">
        <v>143</v>
      </c>
      <c r="C24" s="64" t="s">
        <v>148</v>
      </c>
      <c r="D24" s="53">
        <v>2004</v>
      </c>
      <c r="E24" s="53"/>
      <c r="F24" s="58">
        <v>54.4</v>
      </c>
      <c r="G24" s="53">
        <v>12</v>
      </c>
      <c r="H24" s="53">
        <v>126</v>
      </c>
      <c r="I24" s="53">
        <v>16</v>
      </c>
      <c r="J24" s="53"/>
      <c r="K24" s="50" t="s">
        <v>147</v>
      </c>
    </row>
    <row r="25" spans="1:11" s="2" customFormat="1" ht="25.5" customHeight="1">
      <c r="A25"/>
      <c r="B25" s="170" t="s">
        <v>34</v>
      </c>
      <c r="C25" s="170"/>
      <c r="D25" s="170"/>
      <c r="E25" s="170"/>
      <c r="F25" s="170"/>
      <c r="G25" s="170"/>
      <c r="H25" s="170"/>
      <c r="I25" s="170"/>
      <c r="J25" s="170"/>
      <c r="K25" s="170"/>
    </row>
    <row r="26" spans="1:11" s="2" customFormat="1" ht="25.5" customHeight="1">
      <c r="A26"/>
      <c r="B26" s="68"/>
      <c r="C26" s="68"/>
      <c r="D26" s="68"/>
      <c r="E26" s="68"/>
      <c r="F26" s="68"/>
      <c r="G26" s="68"/>
      <c r="H26" s="68"/>
      <c r="I26" s="68"/>
      <c r="J26" s="148" t="s">
        <v>39</v>
      </c>
      <c r="K26" s="148"/>
    </row>
    <row r="27" spans="1:11" s="2" customFormat="1" ht="17.100000000000001" customHeight="1">
      <c r="A27" s="141" t="s">
        <v>6</v>
      </c>
      <c r="B27" s="144" t="s">
        <v>0</v>
      </c>
      <c r="C27" s="144" t="s">
        <v>1</v>
      </c>
      <c r="D27" s="145" t="s">
        <v>12</v>
      </c>
      <c r="E27" s="147" t="s">
        <v>13</v>
      </c>
      <c r="F27" s="140" t="s">
        <v>7</v>
      </c>
      <c r="G27" s="140" t="s">
        <v>8</v>
      </c>
      <c r="H27" s="142" t="s">
        <v>35</v>
      </c>
      <c r="I27" s="140" t="s">
        <v>9</v>
      </c>
      <c r="J27" s="143" t="s">
        <v>14</v>
      </c>
      <c r="K27" s="141" t="s">
        <v>10</v>
      </c>
    </row>
    <row r="28" spans="1:11" s="2" customFormat="1" ht="17.100000000000001" customHeight="1">
      <c r="A28" s="141"/>
      <c r="B28" s="144"/>
      <c r="C28" s="144"/>
      <c r="D28" s="146"/>
      <c r="E28" s="147"/>
      <c r="F28" s="141"/>
      <c r="G28" s="140"/>
      <c r="H28" s="140"/>
      <c r="I28" s="140"/>
      <c r="J28" s="143"/>
      <c r="K28" s="141"/>
    </row>
    <row r="29" spans="1:11">
      <c r="A29" s="3">
        <v>1</v>
      </c>
      <c r="B29" s="50" t="s">
        <v>154</v>
      </c>
      <c r="C29" s="64" t="s">
        <v>164</v>
      </c>
      <c r="D29" s="53">
        <v>2002</v>
      </c>
      <c r="E29" s="66" t="s">
        <v>118</v>
      </c>
      <c r="F29" s="53">
        <v>66.5</v>
      </c>
      <c r="G29" s="48">
        <v>16</v>
      </c>
      <c r="H29" s="53">
        <v>239</v>
      </c>
      <c r="I29" s="53">
        <v>20</v>
      </c>
      <c r="J29" s="53">
        <v>1</v>
      </c>
      <c r="K29" s="52" t="s">
        <v>163</v>
      </c>
    </row>
    <row r="30" spans="1:11">
      <c r="A30" s="3">
        <v>2</v>
      </c>
      <c r="B30" s="50" t="s">
        <v>135</v>
      </c>
      <c r="C30" s="65" t="s">
        <v>133</v>
      </c>
      <c r="D30" s="48">
        <v>2002</v>
      </c>
      <c r="E30" s="48"/>
      <c r="F30" s="48">
        <v>58.7</v>
      </c>
      <c r="G30" s="48">
        <v>16</v>
      </c>
      <c r="H30" s="48">
        <v>62</v>
      </c>
      <c r="I30" s="48">
        <v>18</v>
      </c>
      <c r="J30" s="48"/>
      <c r="K30" s="52" t="s">
        <v>134</v>
      </c>
    </row>
    <row r="31" spans="1:11">
      <c r="A31" s="3">
        <v>3</v>
      </c>
      <c r="B31" s="54" t="s">
        <v>97</v>
      </c>
      <c r="C31" s="67" t="s">
        <v>96</v>
      </c>
      <c r="D31" s="48">
        <v>2002</v>
      </c>
      <c r="E31" s="48" t="s">
        <v>95</v>
      </c>
      <c r="F31" s="48">
        <v>65.599999999999994</v>
      </c>
      <c r="G31" s="48">
        <v>16</v>
      </c>
      <c r="H31" s="48">
        <v>47</v>
      </c>
      <c r="I31" s="48">
        <v>16</v>
      </c>
      <c r="J31" s="48"/>
      <c r="K31" s="52" t="s">
        <v>28</v>
      </c>
    </row>
    <row r="32" spans="1:11">
      <c r="A32" s="165"/>
      <c r="B32" s="166"/>
      <c r="C32" s="167"/>
      <c r="D32" s="168"/>
      <c r="E32" s="168"/>
      <c r="F32" s="168"/>
      <c r="G32" s="168"/>
      <c r="H32" s="168"/>
      <c r="I32" s="168"/>
      <c r="J32" s="168"/>
      <c r="K32" s="169"/>
    </row>
    <row r="33" spans="1:14">
      <c r="A33" s="86" t="s">
        <v>180</v>
      </c>
      <c r="B33" s="86"/>
      <c r="C33" s="86"/>
      <c r="D33" s="86"/>
      <c r="E33" s="86"/>
      <c r="F33" s="86"/>
      <c r="G33" s="86" t="s">
        <v>178</v>
      </c>
      <c r="H33" s="86"/>
      <c r="I33" s="86"/>
      <c r="J33" s="86"/>
      <c r="K33" s="86"/>
      <c r="L33" s="86"/>
      <c r="M33" s="70"/>
      <c r="N33" s="70"/>
    </row>
    <row r="34" spans="1:14">
      <c r="E34" s="80"/>
      <c r="F34" s="81"/>
      <c r="J34"/>
    </row>
    <row r="35" spans="1:14">
      <c r="E35" s="80"/>
      <c r="F35" s="81"/>
      <c r="J35"/>
    </row>
    <row r="36" spans="1:14">
      <c r="A36" s="86" t="s">
        <v>181</v>
      </c>
      <c r="B36" s="86"/>
      <c r="C36" s="86"/>
      <c r="D36" s="86"/>
      <c r="E36" s="86"/>
      <c r="F36" s="86"/>
      <c r="G36" s="86" t="s">
        <v>179</v>
      </c>
      <c r="H36" s="86"/>
      <c r="I36" s="86"/>
      <c r="J36" s="86"/>
      <c r="K36" s="86"/>
      <c r="L36" s="86"/>
      <c r="M36" s="70"/>
      <c r="N36" s="70"/>
    </row>
  </sheetData>
  <sortState ref="B20:K22">
    <sortCondition descending="1" ref="H20:H22"/>
  </sortState>
  <mergeCells count="32">
    <mergeCell ref="G36:L36"/>
    <mergeCell ref="I27:I28"/>
    <mergeCell ref="J27:J28"/>
    <mergeCell ref="K27:K28"/>
    <mergeCell ref="G33:L33"/>
    <mergeCell ref="D27:D28"/>
    <mergeCell ref="E27:E28"/>
    <mergeCell ref="F27:F28"/>
    <mergeCell ref="G27:G28"/>
    <mergeCell ref="H27:H28"/>
    <mergeCell ref="B6:K6"/>
    <mergeCell ref="B15:K15"/>
    <mergeCell ref="A1:K1"/>
    <mergeCell ref="A2:K2"/>
    <mergeCell ref="A3:K3"/>
    <mergeCell ref="B4:K4"/>
    <mergeCell ref="B5:K5"/>
    <mergeCell ref="B7:K7"/>
    <mergeCell ref="J8:K8"/>
    <mergeCell ref="J9:K9"/>
    <mergeCell ref="J11:K11"/>
    <mergeCell ref="B10:K10"/>
    <mergeCell ref="A33:F33"/>
    <mergeCell ref="A36:F36"/>
    <mergeCell ref="J16:K16"/>
    <mergeCell ref="B25:K25"/>
    <mergeCell ref="J26:K26"/>
    <mergeCell ref="A17:K17"/>
    <mergeCell ref="A21:K21"/>
    <mergeCell ref="A27:A28"/>
    <mergeCell ref="B27:B28"/>
    <mergeCell ref="C27:C28"/>
  </mergeCells>
  <phoneticPr fontId="2" type="noConversion"/>
  <pageMargins left="1.0236220472440944" right="0.43307086614173229" top="0.35433070866141736" bottom="0.35433070866141736" header="0.31496062992125984" footer="0.31496062992125984"/>
  <pageSetup paperSize="9" scale="89" fitToWidth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topLeftCell="A25" zoomScale="70" zoomScaleNormal="70" workbookViewId="0">
      <selection activeCell="M21" sqref="M21"/>
    </sheetView>
  </sheetViews>
  <sheetFormatPr defaultRowHeight="12.75"/>
  <cols>
    <col min="5" max="6" width="12" customWidth="1"/>
    <col min="7" max="7" width="13" customWidth="1"/>
    <col min="8" max="8" width="20" customWidth="1"/>
    <col min="19" max="19" width="63.42578125" customWidth="1"/>
    <col min="255" max="255" width="12" customWidth="1"/>
    <col min="256" max="256" width="13" customWidth="1"/>
    <col min="257" max="257" width="20" customWidth="1"/>
    <col min="511" max="511" width="12" customWidth="1"/>
    <col min="512" max="512" width="13" customWidth="1"/>
    <col min="513" max="513" width="20" customWidth="1"/>
    <col min="767" max="767" width="12" customWidth="1"/>
    <col min="768" max="768" width="13" customWidth="1"/>
    <col min="769" max="769" width="20" customWidth="1"/>
    <col min="1023" max="1023" width="12" customWidth="1"/>
    <col min="1024" max="1024" width="13" customWidth="1"/>
    <col min="1025" max="1025" width="20" customWidth="1"/>
    <col min="1279" max="1279" width="12" customWidth="1"/>
    <col min="1280" max="1280" width="13" customWidth="1"/>
    <col min="1281" max="1281" width="20" customWidth="1"/>
    <col min="1535" max="1535" width="12" customWidth="1"/>
    <col min="1536" max="1536" width="13" customWidth="1"/>
    <col min="1537" max="1537" width="20" customWidth="1"/>
    <col min="1791" max="1791" width="12" customWidth="1"/>
    <col min="1792" max="1792" width="13" customWidth="1"/>
    <col min="1793" max="1793" width="20" customWidth="1"/>
    <col min="2047" max="2047" width="12" customWidth="1"/>
    <col min="2048" max="2048" width="13" customWidth="1"/>
    <col min="2049" max="2049" width="20" customWidth="1"/>
    <col min="2303" max="2303" width="12" customWidth="1"/>
    <col min="2304" max="2304" width="13" customWidth="1"/>
    <col min="2305" max="2305" width="20" customWidth="1"/>
    <col min="2559" max="2559" width="12" customWidth="1"/>
    <col min="2560" max="2560" width="13" customWidth="1"/>
    <col min="2561" max="2561" width="20" customWidth="1"/>
    <col min="2815" max="2815" width="12" customWidth="1"/>
    <col min="2816" max="2816" width="13" customWidth="1"/>
    <col min="2817" max="2817" width="20" customWidth="1"/>
    <col min="3071" max="3071" width="12" customWidth="1"/>
    <col min="3072" max="3072" width="13" customWidth="1"/>
    <col min="3073" max="3073" width="20" customWidth="1"/>
    <col min="3327" max="3327" width="12" customWidth="1"/>
    <col min="3328" max="3328" width="13" customWidth="1"/>
    <col min="3329" max="3329" width="20" customWidth="1"/>
    <col min="3583" max="3583" width="12" customWidth="1"/>
    <col min="3584" max="3584" width="13" customWidth="1"/>
    <col min="3585" max="3585" width="20" customWidth="1"/>
    <col min="3839" max="3839" width="12" customWidth="1"/>
    <col min="3840" max="3840" width="13" customWidth="1"/>
    <col min="3841" max="3841" width="20" customWidth="1"/>
    <col min="4095" max="4095" width="12" customWidth="1"/>
    <col min="4096" max="4096" width="13" customWidth="1"/>
    <col min="4097" max="4097" width="20" customWidth="1"/>
    <col min="4351" max="4351" width="12" customWidth="1"/>
    <col min="4352" max="4352" width="13" customWidth="1"/>
    <col min="4353" max="4353" width="20" customWidth="1"/>
    <col min="4607" max="4607" width="12" customWidth="1"/>
    <col min="4608" max="4608" width="13" customWidth="1"/>
    <col min="4609" max="4609" width="20" customWidth="1"/>
    <col min="4863" max="4863" width="12" customWidth="1"/>
    <col min="4864" max="4864" width="13" customWidth="1"/>
    <col min="4865" max="4865" width="20" customWidth="1"/>
    <col min="5119" max="5119" width="12" customWidth="1"/>
    <col min="5120" max="5120" width="13" customWidth="1"/>
    <col min="5121" max="5121" width="20" customWidth="1"/>
    <col min="5375" max="5375" width="12" customWidth="1"/>
    <col min="5376" max="5376" width="13" customWidth="1"/>
    <col min="5377" max="5377" width="20" customWidth="1"/>
    <col min="5631" max="5631" width="12" customWidth="1"/>
    <col min="5632" max="5632" width="13" customWidth="1"/>
    <col min="5633" max="5633" width="20" customWidth="1"/>
    <col min="5887" max="5887" width="12" customWidth="1"/>
    <col min="5888" max="5888" width="13" customWidth="1"/>
    <col min="5889" max="5889" width="20" customWidth="1"/>
    <col min="6143" max="6143" width="12" customWidth="1"/>
    <col min="6144" max="6144" width="13" customWidth="1"/>
    <col min="6145" max="6145" width="20" customWidth="1"/>
    <col min="6399" max="6399" width="12" customWidth="1"/>
    <col min="6400" max="6400" width="13" customWidth="1"/>
    <col min="6401" max="6401" width="20" customWidth="1"/>
    <col min="6655" max="6655" width="12" customWidth="1"/>
    <col min="6656" max="6656" width="13" customWidth="1"/>
    <col min="6657" max="6657" width="20" customWidth="1"/>
    <col min="6911" max="6911" width="12" customWidth="1"/>
    <col min="6912" max="6912" width="13" customWidth="1"/>
    <col min="6913" max="6913" width="20" customWidth="1"/>
    <col min="7167" max="7167" width="12" customWidth="1"/>
    <col min="7168" max="7168" width="13" customWidth="1"/>
    <col min="7169" max="7169" width="20" customWidth="1"/>
    <col min="7423" max="7423" width="12" customWidth="1"/>
    <col min="7424" max="7424" width="13" customWidth="1"/>
    <col min="7425" max="7425" width="20" customWidth="1"/>
    <col min="7679" max="7679" width="12" customWidth="1"/>
    <col min="7680" max="7680" width="13" customWidth="1"/>
    <col min="7681" max="7681" width="20" customWidth="1"/>
    <col min="7935" max="7935" width="12" customWidth="1"/>
    <col min="7936" max="7936" width="13" customWidth="1"/>
    <col min="7937" max="7937" width="20" customWidth="1"/>
    <col min="8191" max="8191" width="12" customWidth="1"/>
    <col min="8192" max="8192" width="13" customWidth="1"/>
    <col min="8193" max="8193" width="20" customWidth="1"/>
    <col min="8447" max="8447" width="12" customWidth="1"/>
    <col min="8448" max="8448" width="13" customWidth="1"/>
    <col min="8449" max="8449" width="20" customWidth="1"/>
    <col min="8703" max="8703" width="12" customWidth="1"/>
    <col min="8704" max="8704" width="13" customWidth="1"/>
    <col min="8705" max="8705" width="20" customWidth="1"/>
    <col min="8959" max="8959" width="12" customWidth="1"/>
    <col min="8960" max="8960" width="13" customWidth="1"/>
    <col min="8961" max="8961" width="20" customWidth="1"/>
    <col min="9215" max="9215" width="12" customWidth="1"/>
    <col min="9216" max="9216" width="13" customWidth="1"/>
    <col min="9217" max="9217" width="20" customWidth="1"/>
    <col min="9471" max="9471" width="12" customWidth="1"/>
    <col min="9472" max="9472" width="13" customWidth="1"/>
    <col min="9473" max="9473" width="20" customWidth="1"/>
    <col min="9727" max="9727" width="12" customWidth="1"/>
    <col min="9728" max="9728" width="13" customWidth="1"/>
    <col min="9729" max="9729" width="20" customWidth="1"/>
    <col min="9983" max="9983" width="12" customWidth="1"/>
    <col min="9984" max="9984" width="13" customWidth="1"/>
    <col min="9985" max="9985" width="20" customWidth="1"/>
    <col min="10239" max="10239" width="12" customWidth="1"/>
    <col min="10240" max="10240" width="13" customWidth="1"/>
    <col min="10241" max="10241" width="20" customWidth="1"/>
    <col min="10495" max="10495" width="12" customWidth="1"/>
    <col min="10496" max="10496" width="13" customWidth="1"/>
    <col min="10497" max="10497" width="20" customWidth="1"/>
    <col min="10751" max="10751" width="12" customWidth="1"/>
    <col min="10752" max="10752" width="13" customWidth="1"/>
    <col min="10753" max="10753" width="20" customWidth="1"/>
    <col min="11007" max="11007" width="12" customWidth="1"/>
    <col min="11008" max="11008" width="13" customWidth="1"/>
    <col min="11009" max="11009" width="20" customWidth="1"/>
    <col min="11263" max="11263" width="12" customWidth="1"/>
    <col min="11264" max="11264" width="13" customWidth="1"/>
    <col min="11265" max="11265" width="20" customWidth="1"/>
    <col min="11519" max="11519" width="12" customWidth="1"/>
    <col min="11520" max="11520" width="13" customWidth="1"/>
    <col min="11521" max="11521" width="20" customWidth="1"/>
    <col min="11775" max="11775" width="12" customWidth="1"/>
    <col min="11776" max="11776" width="13" customWidth="1"/>
    <col min="11777" max="11777" width="20" customWidth="1"/>
    <col min="12031" max="12031" width="12" customWidth="1"/>
    <col min="12032" max="12032" width="13" customWidth="1"/>
    <col min="12033" max="12033" width="20" customWidth="1"/>
    <col min="12287" max="12287" width="12" customWidth="1"/>
    <col min="12288" max="12288" width="13" customWidth="1"/>
    <col min="12289" max="12289" width="20" customWidth="1"/>
    <col min="12543" max="12543" width="12" customWidth="1"/>
    <col min="12544" max="12544" width="13" customWidth="1"/>
    <col min="12545" max="12545" width="20" customWidth="1"/>
    <col min="12799" max="12799" width="12" customWidth="1"/>
    <col min="12800" max="12800" width="13" customWidth="1"/>
    <col min="12801" max="12801" width="20" customWidth="1"/>
    <col min="13055" max="13055" width="12" customWidth="1"/>
    <col min="13056" max="13056" width="13" customWidth="1"/>
    <col min="13057" max="13057" width="20" customWidth="1"/>
    <col min="13311" max="13311" width="12" customWidth="1"/>
    <col min="13312" max="13312" width="13" customWidth="1"/>
    <col min="13313" max="13313" width="20" customWidth="1"/>
    <col min="13567" max="13567" width="12" customWidth="1"/>
    <col min="13568" max="13568" width="13" customWidth="1"/>
    <col min="13569" max="13569" width="20" customWidth="1"/>
    <col min="13823" max="13823" width="12" customWidth="1"/>
    <col min="13824" max="13824" width="13" customWidth="1"/>
    <col min="13825" max="13825" width="20" customWidth="1"/>
    <col min="14079" max="14079" width="12" customWidth="1"/>
    <col min="14080" max="14080" width="13" customWidth="1"/>
    <col min="14081" max="14081" width="20" customWidth="1"/>
    <col min="14335" max="14335" width="12" customWidth="1"/>
    <col min="14336" max="14336" width="13" customWidth="1"/>
    <col min="14337" max="14337" width="20" customWidth="1"/>
    <col min="14591" max="14591" width="12" customWidth="1"/>
    <col min="14592" max="14592" width="13" customWidth="1"/>
    <col min="14593" max="14593" width="20" customWidth="1"/>
    <col min="14847" max="14847" width="12" customWidth="1"/>
    <col min="14848" max="14848" width="13" customWidth="1"/>
    <col min="14849" max="14849" width="20" customWidth="1"/>
    <col min="15103" max="15103" width="12" customWidth="1"/>
    <col min="15104" max="15104" width="13" customWidth="1"/>
    <col min="15105" max="15105" width="20" customWidth="1"/>
    <col min="15359" max="15359" width="12" customWidth="1"/>
    <col min="15360" max="15360" width="13" customWidth="1"/>
    <col min="15361" max="15361" width="20" customWidth="1"/>
    <col min="15615" max="15615" width="12" customWidth="1"/>
    <col min="15616" max="15616" width="13" customWidth="1"/>
    <col min="15617" max="15617" width="20" customWidth="1"/>
    <col min="15871" max="15871" width="12" customWidth="1"/>
    <col min="15872" max="15872" width="13" customWidth="1"/>
    <col min="15873" max="15873" width="20" customWidth="1"/>
    <col min="16127" max="16127" width="12" customWidth="1"/>
    <col min="16128" max="16128" width="13" customWidth="1"/>
    <col min="16129" max="16129" width="20" customWidth="1"/>
  </cols>
  <sheetData>
    <row r="1" spans="1:11" ht="18.75" customHeight="1">
      <c r="A1" s="115" t="s">
        <v>65</v>
      </c>
      <c r="B1" s="115"/>
      <c r="C1" s="115"/>
      <c r="D1" s="115"/>
      <c r="E1" s="115"/>
      <c r="F1" s="115"/>
      <c r="G1" s="115"/>
      <c r="H1" s="115"/>
    </row>
    <row r="2" spans="1:11" ht="17.25" customHeight="1">
      <c r="A2" s="115" t="s">
        <v>30</v>
      </c>
      <c r="B2" s="115"/>
      <c r="C2" s="115"/>
      <c r="D2" s="115"/>
      <c r="E2" s="115"/>
      <c r="F2" s="115"/>
      <c r="G2" s="115"/>
      <c r="H2" s="115"/>
    </row>
    <row r="3" spans="1:11" ht="17.25" customHeight="1">
      <c r="A3" s="115" t="s">
        <v>31</v>
      </c>
      <c r="B3" s="115"/>
      <c r="C3" s="115"/>
      <c r="D3" s="115"/>
      <c r="E3" s="115"/>
      <c r="F3" s="115"/>
      <c r="G3" s="115"/>
      <c r="H3" s="115"/>
    </row>
    <row r="4" spans="1:11" ht="16.5" customHeight="1">
      <c r="A4" s="115" t="s">
        <v>11</v>
      </c>
      <c r="B4" s="86"/>
      <c r="C4" s="86"/>
      <c r="D4" s="86"/>
      <c r="E4" s="86"/>
      <c r="F4" s="86"/>
      <c r="G4" s="86"/>
      <c r="H4" s="86"/>
    </row>
    <row r="5" spans="1:11" ht="22.5" customHeight="1">
      <c r="A5" s="117" t="s">
        <v>75</v>
      </c>
      <c r="B5" s="86"/>
      <c r="C5" s="86"/>
      <c r="D5" s="86"/>
      <c r="E5" s="86"/>
      <c r="F5" s="86"/>
      <c r="G5" s="86"/>
      <c r="H5" s="86"/>
    </row>
    <row r="6" spans="1:11" ht="18" customHeight="1">
      <c r="A6" s="118" t="s">
        <v>66</v>
      </c>
      <c r="B6" s="86"/>
      <c r="C6" s="86"/>
      <c r="D6" s="86"/>
      <c r="E6" s="86"/>
      <c r="F6" s="86"/>
      <c r="G6" s="86"/>
      <c r="H6" s="86"/>
    </row>
    <row r="7" spans="1:11" ht="16.5" customHeight="1">
      <c r="A7" s="18" t="s">
        <v>32</v>
      </c>
      <c r="B7" s="32"/>
      <c r="C7" s="32"/>
      <c r="D7" s="32"/>
      <c r="E7" s="32"/>
      <c r="F7" s="74"/>
      <c r="G7" s="32"/>
      <c r="H7" s="32"/>
      <c r="I7" s="32"/>
      <c r="J7" s="32"/>
      <c r="K7" s="32"/>
    </row>
    <row r="8" spans="1:11" ht="16.5" customHeight="1">
      <c r="A8" s="28" t="s">
        <v>33</v>
      </c>
      <c r="B8" s="32"/>
      <c r="C8" s="32"/>
      <c r="D8" s="32"/>
      <c r="E8" s="32"/>
      <c r="F8" s="74"/>
      <c r="G8" s="32"/>
      <c r="H8" s="32"/>
      <c r="I8" s="32"/>
      <c r="J8" s="32"/>
      <c r="K8" s="32"/>
    </row>
    <row r="9" spans="1:11">
      <c r="A9" s="9"/>
      <c r="B9" s="9"/>
      <c r="C9" s="9"/>
      <c r="D9" s="9"/>
      <c r="E9" s="9"/>
      <c r="F9" s="9"/>
      <c r="G9" s="9"/>
      <c r="H9" s="9"/>
    </row>
    <row r="10" spans="1:11" ht="16.5" customHeight="1">
      <c r="A10" s="28"/>
      <c r="B10" s="32"/>
      <c r="C10" s="32"/>
      <c r="D10" s="32"/>
      <c r="E10" s="32"/>
      <c r="F10" s="74"/>
      <c r="G10" s="32"/>
      <c r="H10" s="32"/>
    </row>
    <row r="11" spans="1:11" ht="16.5" thickBot="1">
      <c r="A11" s="159" t="s">
        <v>173</v>
      </c>
      <c r="B11" s="159"/>
      <c r="C11" s="159"/>
      <c r="D11" s="159"/>
      <c r="E11" s="33"/>
      <c r="F11" s="33"/>
      <c r="G11" s="9"/>
      <c r="H11" s="9"/>
    </row>
    <row r="12" spans="1:11" ht="15" customHeight="1">
      <c r="A12" s="79" t="s">
        <v>175</v>
      </c>
      <c r="B12" s="34" t="s">
        <v>67</v>
      </c>
      <c r="C12" s="150" t="s">
        <v>0</v>
      </c>
      <c r="D12" s="151"/>
      <c r="E12" s="152"/>
      <c r="F12" s="72" t="s">
        <v>187</v>
      </c>
      <c r="G12" s="43" t="s">
        <v>68</v>
      </c>
      <c r="H12" s="35" t="s">
        <v>69</v>
      </c>
    </row>
    <row r="13" spans="1:11" ht="15" customHeight="1">
      <c r="A13" s="36" t="s">
        <v>176</v>
      </c>
      <c r="B13" s="37"/>
      <c r="C13" s="153"/>
      <c r="D13" s="154"/>
      <c r="E13" s="155"/>
      <c r="F13" s="73" t="s">
        <v>188</v>
      </c>
      <c r="G13" s="73"/>
      <c r="H13" s="38"/>
    </row>
    <row r="14" spans="1:11" ht="15" customHeight="1">
      <c r="A14" s="177">
        <v>1</v>
      </c>
      <c r="B14" s="39">
        <v>1</v>
      </c>
      <c r="C14" s="156" t="s">
        <v>129</v>
      </c>
      <c r="D14" s="157" t="s">
        <v>72</v>
      </c>
      <c r="E14" s="158" t="s">
        <v>72</v>
      </c>
      <c r="F14" s="40">
        <v>16</v>
      </c>
      <c r="G14" s="40">
        <v>47</v>
      </c>
      <c r="H14" s="187" t="s">
        <v>121</v>
      </c>
    </row>
    <row r="15" spans="1:11" ht="15" customHeight="1">
      <c r="A15" s="178"/>
      <c r="B15" s="39">
        <v>2</v>
      </c>
      <c r="C15" s="156" t="s">
        <v>130</v>
      </c>
      <c r="D15" s="157"/>
      <c r="E15" s="158"/>
      <c r="F15" s="40">
        <v>16</v>
      </c>
      <c r="G15" s="40">
        <v>53</v>
      </c>
      <c r="H15" s="187" t="s">
        <v>119</v>
      </c>
    </row>
    <row r="16" spans="1:11" ht="15" customHeight="1">
      <c r="A16" s="178"/>
      <c r="B16" s="39">
        <v>3</v>
      </c>
      <c r="C16" s="156" t="s">
        <v>72</v>
      </c>
      <c r="D16" s="157" t="s">
        <v>72</v>
      </c>
      <c r="E16" s="158" t="s">
        <v>72</v>
      </c>
      <c r="F16" s="40">
        <v>24</v>
      </c>
      <c r="G16" s="40">
        <v>45</v>
      </c>
      <c r="H16" s="188" t="s">
        <v>119</v>
      </c>
    </row>
    <row r="17" spans="1:8" ht="15" customHeight="1" thickBot="1">
      <c r="A17" s="179"/>
      <c r="B17" s="180">
        <v>4</v>
      </c>
      <c r="C17" s="189" t="s">
        <v>73</v>
      </c>
      <c r="D17" s="190" t="s">
        <v>73</v>
      </c>
      <c r="E17" s="191" t="s">
        <v>73</v>
      </c>
      <c r="F17" s="184">
        <v>24</v>
      </c>
      <c r="G17" s="184">
        <v>67</v>
      </c>
      <c r="H17" s="192" t="s">
        <v>119</v>
      </c>
    </row>
    <row r="18" spans="1:8" ht="15" customHeight="1">
      <c r="A18" s="41"/>
      <c r="B18" s="41"/>
      <c r="C18" s="163" t="s">
        <v>71</v>
      </c>
      <c r="D18" s="110"/>
      <c r="E18" s="110"/>
      <c r="F18" s="68"/>
      <c r="G18" s="42">
        <f>SUM(G14:G17)</f>
        <v>212</v>
      </c>
      <c r="H18" s="42"/>
    </row>
    <row r="19" spans="1:8" ht="15" customHeight="1">
      <c r="A19" s="41"/>
      <c r="B19" s="41"/>
      <c r="C19" s="163"/>
      <c r="D19" s="110"/>
      <c r="E19" s="110"/>
      <c r="F19" s="68"/>
      <c r="G19" s="42"/>
      <c r="H19" s="42"/>
    </row>
    <row r="20" spans="1:8" ht="19.5">
      <c r="A20" s="41"/>
      <c r="B20" s="41"/>
      <c r="C20" s="41"/>
      <c r="D20" s="41"/>
      <c r="E20" s="41"/>
      <c r="F20" s="41"/>
      <c r="G20" s="42"/>
      <c r="H20" s="42"/>
    </row>
    <row r="21" spans="1:8" ht="16.5" thickBot="1">
      <c r="A21" s="159" t="s">
        <v>174</v>
      </c>
      <c r="B21" s="159"/>
      <c r="C21" s="159"/>
      <c r="D21" s="159"/>
      <c r="E21" s="33"/>
      <c r="F21" s="33"/>
      <c r="G21" s="9"/>
      <c r="H21" s="9"/>
    </row>
    <row r="22" spans="1:8" ht="13.5" thickBot="1">
      <c r="A22" s="9"/>
      <c r="B22" s="9"/>
      <c r="C22" s="9"/>
      <c r="D22" s="9"/>
      <c r="E22" s="9"/>
      <c r="F22" s="9"/>
      <c r="G22" s="9"/>
      <c r="H22" s="9"/>
    </row>
    <row r="23" spans="1:8">
      <c r="A23" s="79" t="s">
        <v>175</v>
      </c>
      <c r="B23" s="34" t="s">
        <v>67</v>
      </c>
      <c r="C23" s="150" t="s">
        <v>0</v>
      </c>
      <c r="D23" s="151"/>
      <c r="E23" s="152"/>
      <c r="F23" s="72" t="s">
        <v>187</v>
      </c>
      <c r="G23" s="43" t="s">
        <v>68</v>
      </c>
      <c r="H23" s="35" t="s">
        <v>69</v>
      </c>
    </row>
    <row r="24" spans="1:8" ht="15.75" customHeight="1">
      <c r="A24" s="36" t="s">
        <v>176</v>
      </c>
      <c r="B24" s="37"/>
      <c r="C24" s="153"/>
      <c r="D24" s="154"/>
      <c r="E24" s="155"/>
      <c r="F24" s="73" t="s">
        <v>188</v>
      </c>
      <c r="G24" s="73"/>
      <c r="H24" s="38"/>
    </row>
    <row r="25" spans="1:8" ht="15" customHeight="1">
      <c r="A25" s="177">
        <v>2</v>
      </c>
      <c r="B25" s="39">
        <v>1</v>
      </c>
      <c r="C25" s="156" t="s">
        <v>87</v>
      </c>
      <c r="D25" s="157"/>
      <c r="E25" s="158"/>
      <c r="F25" s="40">
        <v>16</v>
      </c>
      <c r="G25" s="44">
        <v>51</v>
      </c>
      <c r="H25" s="75" t="s">
        <v>28</v>
      </c>
    </row>
    <row r="26" spans="1:8" ht="15" customHeight="1">
      <c r="A26" s="178"/>
      <c r="B26" s="39">
        <v>2</v>
      </c>
      <c r="C26" s="156" t="s">
        <v>82</v>
      </c>
      <c r="D26" s="157"/>
      <c r="E26" s="158"/>
      <c r="F26" s="40">
        <v>16</v>
      </c>
      <c r="G26" s="44">
        <v>56</v>
      </c>
      <c r="H26" s="75" t="s">
        <v>28</v>
      </c>
    </row>
    <row r="27" spans="1:8" ht="15" customHeight="1">
      <c r="A27" s="178"/>
      <c r="B27" s="39">
        <v>3</v>
      </c>
      <c r="C27" s="156" t="s">
        <v>76</v>
      </c>
      <c r="D27" s="157"/>
      <c r="E27" s="158"/>
      <c r="F27" s="40">
        <v>24</v>
      </c>
      <c r="G27" s="44">
        <v>31</v>
      </c>
      <c r="H27" s="75" t="s">
        <v>28</v>
      </c>
    </row>
    <row r="28" spans="1:8" ht="15.75" customHeight="1" thickBot="1">
      <c r="A28" s="179"/>
      <c r="B28" s="180">
        <v>4</v>
      </c>
      <c r="C28" s="181" t="s">
        <v>70</v>
      </c>
      <c r="D28" s="182"/>
      <c r="E28" s="183"/>
      <c r="F28" s="184">
        <v>24</v>
      </c>
      <c r="G28" s="185">
        <v>68</v>
      </c>
      <c r="H28" s="186" t="s">
        <v>28</v>
      </c>
    </row>
    <row r="29" spans="1:8" ht="19.5">
      <c r="A29" s="41"/>
      <c r="B29" s="41"/>
      <c r="C29" s="163" t="s">
        <v>71</v>
      </c>
      <c r="D29" s="110"/>
      <c r="E29" s="110"/>
      <c r="F29" s="68"/>
      <c r="G29" s="42">
        <f>SUM(G25:G28)</f>
        <v>206</v>
      </c>
      <c r="H29" s="42"/>
    </row>
    <row r="31" spans="1:8" ht="16.5" thickBot="1">
      <c r="A31" s="159" t="s">
        <v>177</v>
      </c>
      <c r="B31" s="159"/>
      <c r="C31" s="159"/>
      <c r="D31" s="159"/>
      <c r="E31" s="33"/>
      <c r="F31" s="33"/>
      <c r="G31" s="9"/>
      <c r="H31" s="9"/>
    </row>
    <row r="32" spans="1:8" ht="13.5" thickBot="1">
      <c r="A32" s="9"/>
      <c r="B32" s="9"/>
      <c r="C32" s="9"/>
      <c r="D32" s="9"/>
      <c r="E32" s="9"/>
      <c r="F32" s="9"/>
      <c r="G32" s="9"/>
      <c r="H32" s="9"/>
    </row>
    <row r="33" spans="1:8" ht="15.75" customHeight="1">
      <c r="A33" s="79" t="s">
        <v>175</v>
      </c>
      <c r="B33" s="34" t="s">
        <v>67</v>
      </c>
      <c r="C33" s="150" t="s">
        <v>0</v>
      </c>
      <c r="D33" s="151"/>
      <c r="E33" s="152"/>
      <c r="F33" s="72" t="s">
        <v>187</v>
      </c>
      <c r="G33" s="72" t="s">
        <v>68</v>
      </c>
      <c r="H33" s="35" t="s">
        <v>69</v>
      </c>
    </row>
    <row r="34" spans="1:8" ht="15.75" customHeight="1">
      <c r="A34" s="36" t="s">
        <v>176</v>
      </c>
      <c r="B34" s="37"/>
      <c r="C34" s="153"/>
      <c r="D34" s="154"/>
      <c r="E34" s="155"/>
      <c r="F34" s="73" t="s">
        <v>188</v>
      </c>
      <c r="G34" s="73"/>
      <c r="H34" s="38"/>
    </row>
    <row r="35" spans="1:8" ht="15.75" customHeight="1">
      <c r="A35" s="177">
        <v>3</v>
      </c>
      <c r="B35" s="39">
        <v>1</v>
      </c>
      <c r="C35" s="160" t="s">
        <v>156</v>
      </c>
      <c r="D35" s="161"/>
      <c r="E35" s="162"/>
      <c r="F35" s="40">
        <v>16</v>
      </c>
      <c r="G35" s="40">
        <v>43</v>
      </c>
      <c r="H35" s="75" t="s">
        <v>163</v>
      </c>
    </row>
    <row r="36" spans="1:8" ht="16.5" customHeight="1">
      <c r="A36" s="178"/>
      <c r="B36" s="39">
        <v>2</v>
      </c>
      <c r="C36" s="156" t="s">
        <v>160</v>
      </c>
      <c r="D36" s="157"/>
      <c r="E36" s="158"/>
      <c r="F36" s="40">
        <v>16</v>
      </c>
      <c r="G36" s="40">
        <v>63</v>
      </c>
      <c r="H36" s="75" t="s">
        <v>163</v>
      </c>
    </row>
    <row r="37" spans="1:8" ht="19.5" customHeight="1">
      <c r="A37" s="178"/>
      <c r="B37" s="39">
        <v>3</v>
      </c>
      <c r="C37" s="156" t="s">
        <v>161</v>
      </c>
      <c r="D37" s="157"/>
      <c r="E37" s="158"/>
      <c r="F37" s="40">
        <v>24</v>
      </c>
      <c r="G37" s="40">
        <v>27</v>
      </c>
      <c r="H37" s="75" t="s">
        <v>163</v>
      </c>
    </row>
    <row r="38" spans="1:8" ht="16.5" customHeight="1" thickBot="1">
      <c r="A38" s="179"/>
      <c r="B38" s="180">
        <v>4</v>
      </c>
      <c r="C38" s="181" t="s">
        <v>155</v>
      </c>
      <c r="D38" s="182"/>
      <c r="E38" s="183"/>
      <c r="F38" s="184">
        <v>24</v>
      </c>
      <c r="G38" s="184">
        <v>66</v>
      </c>
      <c r="H38" s="186" t="s">
        <v>163</v>
      </c>
    </row>
    <row r="39" spans="1:8" ht="19.5">
      <c r="A39" s="41"/>
      <c r="B39" s="41"/>
      <c r="C39" s="163" t="s">
        <v>71</v>
      </c>
      <c r="D39" s="110"/>
      <c r="E39" s="110"/>
      <c r="F39" s="68"/>
      <c r="G39" s="42">
        <f>SUM(G35:G38)</f>
        <v>199</v>
      </c>
      <c r="H39" s="42"/>
    </row>
    <row r="41" spans="1:8">
      <c r="A41" s="86" t="s">
        <v>180</v>
      </c>
      <c r="B41" s="86"/>
      <c r="C41" s="86"/>
      <c r="D41" s="86"/>
      <c r="E41" s="86"/>
      <c r="F41" s="86"/>
      <c r="G41" s="86"/>
      <c r="H41" s="86"/>
    </row>
    <row r="43" spans="1:8">
      <c r="A43" s="86" t="s">
        <v>178</v>
      </c>
      <c r="B43" s="86"/>
      <c r="C43" s="86"/>
      <c r="D43" s="86"/>
      <c r="E43" s="86"/>
      <c r="F43" s="86"/>
      <c r="G43" s="86"/>
      <c r="H43" s="86"/>
    </row>
  </sheetData>
  <mergeCells count="33">
    <mergeCell ref="A41:H41"/>
    <mergeCell ref="A43:H43"/>
    <mergeCell ref="C39:E39"/>
    <mergeCell ref="C28:E28"/>
    <mergeCell ref="C29:E29"/>
    <mergeCell ref="A31:D31"/>
    <mergeCell ref="C33:E34"/>
    <mergeCell ref="A35:A38"/>
    <mergeCell ref="C35:E35"/>
    <mergeCell ref="C36:E36"/>
    <mergeCell ref="C37:E37"/>
    <mergeCell ref="C38:E38"/>
    <mergeCell ref="A11:D11"/>
    <mergeCell ref="C15:E15"/>
    <mergeCell ref="C16:E16"/>
    <mergeCell ref="C17:E17"/>
    <mergeCell ref="C18:E18"/>
    <mergeCell ref="A6:H6"/>
    <mergeCell ref="A1:H1"/>
    <mergeCell ref="A2:H2"/>
    <mergeCell ref="A3:H3"/>
    <mergeCell ref="A4:H4"/>
    <mergeCell ref="A5:H5"/>
    <mergeCell ref="C12:E13"/>
    <mergeCell ref="A14:A17"/>
    <mergeCell ref="C14:E14"/>
    <mergeCell ref="C23:E24"/>
    <mergeCell ref="A25:A28"/>
    <mergeCell ref="C19:E19"/>
    <mergeCell ref="A21:D21"/>
    <mergeCell ref="C25:E25"/>
    <mergeCell ref="C26:E26"/>
    <mergeCell ref="C27:E27"/>
  </mergeCells>
  <pageMargins left="0.74803149606299213" right="0.74803149606299213" top="0.19685039370078741" bottom="0.19685039370078741" header="0.51181102362204722" footer="0.51181102362204722"/>
  <pageSetup paperSize="9" orientation="portrait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Команда</vt:lpstr>
      <vt:lpstr>ст. юноши</vt:lpstr>
      <vt:lpstr> юн.48.53.58. </vt:lpstr>
      <vt:lpstr> юн.63.68.73.73+  </vt:lpstr>
      <vt:lpstr>мл. юн.43.48.53. </vt:lpstr>
      <vt:lpstr>мл. юн.58.58+</vt:lpstr>
      <vt:lpstr> девушки.</vt:lpstr>
      <vt:lpstr>ЭСТАФЕТА</vt:lpstr>
      <vt:lpstr>Команда!Область_печати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простор</dc:creator>
  <cp:lastModifiedBy>александр</cp:lastModifiedBy>
  <cp:lastPrinted>2019-04-20T17:19:28Z</cp:lastPrinted>
  <dcterms:created xsi:type="dcterms:W3CDTF">2011-12-11T19:13:08Z</dcterms:created>
  <dcterms:modified xsi:type="dcterms:W3CDTF">2019-04-20T17:19:36Z</dcterms:modified>
</cp:coreProperties>
</file>