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bookViews>
    <workbookView xWindow="0" yWindow="0" windowWidth="23040" windowHeight="9192" tabRatio="893" activeTab="5"/>
  </bookViews>
  <sheets>
    <sheet name="База" sheetId="66" r:id="rId1"/>
    <sheet name="выход (2)" sheetId="79" r:id="rId2"/>
    <sheet name="взвешивание" sheetId="78" r:id="rId3"/>
    <sheet name="Эстафета ДЦ" sheetId="77" r:id="rId4"/>
    <sheet name="дв 2011-2012" sheetId="29" r:id="rId5"/>
    <sheet name="дв2008-2010" sheetId="28" r:id="rId6"/>
    <sheet name="дв 2006-2007" sheetId="27" r:id="rId7"/>
    <sheet name="порядок  выхода  ДВ 2день " sheetId="39" state="hidden" r:id="rId8"/>
    <sheet name="порядок  выхода  ДВ 1 день  )" sheetId="40" state="hidden" r:id="rId9"/>
    <sheet name="порядок  выхода" sheetId="38" state="hidden" r:id="rId10"/>
    <sheet name="рывок" sheetId="69" r:id="rId11"/>
    <sheet name="команда " sheetId="76" r:id="rId12"/>
    <sheet name="Список судей" sheetId="48" r:id="rId13"/>
  </sheets>
  <definedNames>
    <definedName name="_xlnm._FilterDatabase" localSheetId="0" hidden="1">База!$E$1:$E$81</definedName>
    <definedName name="_xlnm._FilterDatabase" localSheetId="2" hidden="1">взвешивание!$H$3:$H$29</definedName>
    <definedName name="_xlnm.Print_Area" localSheetId="11">'команда '!$A$1:$Q$30</definedName>
    <definedName name="_xlnm.Print_Area" localSheetId="8">'порядок  выхода  ДВ 1 день  )'!$A$1:$R$159</definedName>
    <definedName name="_xlnm.Print_Area" localSheetId="7">'порядок  выхода  ДВ 2день '!$A$1:$R$62</definedName>
    <definedName name="_xlnm.Print_Area" localSheetId="10">рывок!$A$1:$M$59</definedName>
    <definedName name="_xlnm.Print_Area" localSheetId="12">'Список судей'!$A$1:$E$39</definedName>
    <definedName name="_xlnm.Print_Area" localSheetId="3">'Эстафета ДЦ'!$A$1:$I$42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" i="28" l="1"/>
  <c r="L29" i="28" s="1"/>
  <c r="M29" i="28" s="1"/>
  <c r="A29" i="28"/>
  <c r="J24" i="27"/>
  <c r="K24" i="27" s="1"/>
  <c r="J16" i="27"/>
  <c r="K16" i="27" s="1"/>
  <c r="F22" i="77" l="1"/>
  <c r="H20" i="77"/>
  <c r="H21" i="77" s="1"/>
  <c r="H23" i="77" s="1"/>
  <c r="H18" i="77"/>
  <c r="K33" i="29"/>
  <c r="L33" i="29" s="1"/>
  <c r="M33" i="29" s="1"/>
  <c r="J20" i="69"/>
  <c r="K23" i="28"/>
  <c r="L23" i="28" s="1"/>
  <c r="M23" i="28" s="1"/>
  <c r="K22" i="28"/>
  <c r="L22" i="28" s="1"/>
  <c r="M22" i="28" s="1"/>
  <c r="K16" i="28"/>
  <c r="L16" i="28" s="1"/>
  <c r="M16" i="28" s="1"/>
  <c r="K18" i="28"/>
  <c r="L18" i="28" s="1"/>
  <c r="M18" i="28" s="1"/>
  <c r="K17" i="28"/>
  <c r="L17" i="28" s="1"/>
  <c r="M17" i="28" s="1"/>
  <c r="A17" i="28"/>
  <c r="A18" i="28" s="1"/>
  <c r="K45" i="28" l="1"/>
  <c r="L45" i="28" s="1"/>
  <c r="M45" i="28" s="1"/>
  <c r="K17" i="29" l="1"/>
  <c r="L17" i="29" s="1"/>
  <c r="M17" i="29" s="1"/>
  <c r="J32" i="69" l="1"/>
  <c r="J28" i="69"/>
  <c r="K13" i="28"/>
  <c r="L13" i="28" s="1"/>
  <c r="M13" i="28" s="1"/>
  <c r="K36" i="28"/>
  <c r="L36" i="28" s="1"/>
  <c r="M36" i="28" s="1"/>
  <c r="J48" i="69" l="1"/>
  <c r="J44" i="69"/>
  <c r="J40" i="69" l="1"/>
  <c r="K33" i="28" l="1"/>
  <c r="L33" i="28" s="1"/>
  <c r="M33" i="28" s="1"/>
  <c r="K34" i="28"/>
  <c r="L34" i="28" s="1"/>
  <c r="J25" i="27"/>
  <c r="K25" i="27" s="1"/>
  <c r="J46" i="69" l="1"/>
  <c r="K12" i="28"/>
  <c r="L12" i="28" s="1"/>
  <c r="M12" i="28" s="1"/>
  <c r="A21" i="28"/>
  <c r="A22" i="28" s="1"/>
  <c r="A26" i="28"/>
  <c r="J23" i="69"/>
  <c r="J33" i="69"/>
  <c r="J25" i="69"/>
  <c r="J15" i="69"/>
  <c r="J14" i="69"/>
  <c r="J13" i="69"/>
  <c r="J12" i="69"/>
  <c r="A20" i="29" l="1"/>
  <c r="A21" i="29" s="1"/>
  <c r="A22" i="29" s="1"/>
  <c r="A23" i="29" s="1"/>
  <c r="A24" i="29" s="1"/>
  <c r="A25" i="29" s="1"/>
  <c r="J30" i="27"/>
  <c r="K30" i="27" s="1"/>
  <c r="J28" i="27"/>
  <c r="K28" i="27" s="1"/>
  <c r="J17" i="27"/>
  <c r="K17" i="27" s="1"/>
  <c r="A13" i="27"/>
  <c r="J12" i="27"/>
  <c r="K12" i="27" s="1"/>
  <c r="J20" i="27"/>
  <c r="K20" i="27" s="1"/>
  <c r="A41" i="28"/>
  <c r="K38" i="28"/>
  <c r="L38" i="28" s="1"/>
  <c r="K20" i="28"/>
  <c r="L20" i="28" s="1"/>
  <c r="M20" i="28" s="1"/>
  <c r="K30" i="28"/>
  <c r="L30" i="28" s="1"/>
  <c r="M30" i="28" s="1"/>
  <c r="A14" i="29"/>
  <c r="A15" i="29" s="1"/>
  <c r="A16" i="29" s="1"/>
  <c r="K22" i="29"/>
  <c r="L22" i="29" s="1"/>
  <c r="M22" i="29" s="1"/>
  <c r="K20" i="29"/>
  <c r="L20" i="29" s="1"/>
  <c r="M20" i="29" s="1"/>
  <c r="K21" i="29"/>
  <c r="L21" i="29" s="1"/>
  <c r="M21" i="29" s="1"/>
  <c r="K28" i="29"/>
  <c r="L28" i="29" s="1"/>
  <c r="M28" i="29" s="1"/>
  <c r="J19" i="69" l="1"/>
  <c r="H26" i="77"/>
  <c r="H27" i="77" s="1"/>
  <c r="H28" i="77" s="1"/>
  <c r="H29" i="77" s="1"/>
  <c r="A4" i="78"/>
  <c r="A5" i="78" s="1"/>
  <c r="A6" i="78" s="1"/>
  <c r="A7" i="78" s="1"/>
  <c r="A8" i="78" s="1"/>
  <c r="A9" i="78" s="1"/>
  <c r="A10" i="78" s="1"/>
  <c r="A11" i="78" s="1"/>
  <c r="A12" i="78" s="1"/>
  <c r="A13" i="78" s="1"/>
  <c r="A14" i="78" s="1"/>
  <c r="A15" i="78" s="1"/>
  <c r="A16" i="78" s="1"/>
  <c r="A17" i="78" s="1"/>
  <c r="A18" i="78" s="1"/>
  <c r="A19" i="78" s="1"/>
  <c r="A20" i="78" s="1"/>
  <c r="A21" i="78" s="1"/>
  <c r="A22" i="78" s="1"/>
  <c r="A23" i="78" s="1"/>
  <c r="A24" i="78" s="1"/>
  <c r="A25" i="78" s="1"/>
  <c r="A26" i="78" s="1"/>
  <c r="A27" i="78" s="1"/>
  <c r="A28" i="78" s="1"/>
  <c r="A29" i="78" s="1"/>
  <c r="A30" i="78" s="1"/>
  <c r="A31" i="78" s="1"/>
  <c r="A32" i="78" s="1"/>
  <c r="A33" i="78" s="1"/>
  <c r="A34" i="78" s="1"/>
  <c r="A36" i="78" s="1"/>
  <c r="A37" i="78" s="1"/>
  <c r="A38" i="78" s="1"/>
  <c r="A39" i="78" s="1"/>
  <c r="A40" i="78" s="1"/>
  <c r="A41" i="78" s="1"/>
  <c r="A42" i="78" s="1"/>
  <c r="A43" i="78" s="1"/>
  <c r="A44" i="78" s="1"/>
  <c r="A45" i="78" s="1"/>
  <c r="A46" i="78" s="1"/>
  <c r="A47" i="78" s="1"/>
  <c r="A48" i="78" s="1"/>
  <c r="A49" i="78" s="1"/>
  <c r="A50" i="78" s="1"/>
  <c r="A51" i="78" s="1"/>
  <c r="A52" i="78" s="1"/>
  <c r="A53" i="78" s="1"/>
  <c r="A54" i="78" s="1"/>
  <c r="A55" i="78" s="1"/>
  <c r="A56" i="78" s="1"/>
  <c r="A57" i="78" s="1"/>
  <c r="A58" i="78" s="1"/>
  <c r="A59" i="78" s="1"/>
  <c r="A60" i="78" s="1"/>
  <c r="A61" i="78" s="1"/>
  <c r="A62" i="78" s="1"/>
  <c r="A63" i="78" s="1"/>
  <c r="A64" i="78" s="1"/>
  <c r="A65" i="78" s="1"/>
  <c r="A66" i="78" s="1"/>
  <c r="A67" i="78" s="1"/>
  <c r="A69" i="78" s="1"/>
  <c r="A70" i="78" s="1"/>
  <c r="A71" i="78" s="1"/>
  <c r="A72" i="78" s="1"/>
  <c r="A73" i="78" s="1"/>
  <c r="A74" i="78" s="1"/>
  <c r="A75" i="78" s="1"/>
  <c r="A76" i="78" s="1"/>
  <c r="A77" i="78" s="1"/>
  <c r="A78" i="78" s="1"/>
  <c r="A79" i="78" s="1"/>
  <c r="A80" i="78" s="1"/>
  <c r="A81" i="78" s="1"/>
  <c r="A82" i="78" s="1"/>
  <c r="A83" i="78" s="1"/>
  <c r="A84" i="78" s="1"/>
  <c r="A85" i="78" s="1"/>
  <c r="A86" i="78" s="1"/>
  <c r="A87" i="78" s="1"/>
  <c r="A88" i="78" s="1"/>
  <c r="A89" i="78" s="1"/>
  <c r="A20" i="27" l="1"/>
  <c r="A21" i="27" s="1"/>
  <c r="K30" i="29"/>
  <c r="L30" i="29" s="1"/>
  <c r="M30" i="29" s="1"/>
  <c r="K23" i="29"/>
  <c r="L23" i="29" s="1"/>
  <c r="M23" i="29" s="1"/>
  <c r="K25" i="29"/>
  <c r="L25" i="29" s="1"/>
  <c r="M25" i="29" s="1"/>
  <c r="K14" i="29"/>
  <c r="L14" i="29" s="1"/>
  <c r="M14" i="29" s="1"/>
  <c r="K21" i="28"/>
  <c r="L21" i="28" s="1"/>
  <c r="M21" i="28" s="1"/>
  <c r="K26" i="28"/>
  <c r="L26" i="28" s="1"/>
  <c r="M26" i="28" s="1"/>
  <c r="K14" i="28"/>
  <c r="L14" i="28" s="1"/>
  <c r="M14" i="28" s="1"/>
  <c r="M22" i="76"/>
  <c r="M20" i="76"/>
  <c r="M21" i="76"/>
  <c r="M19" i="76"/>
  <c r="M23" i="76"/>
  <c r="M18" i="76"/>
  <c r="J49" i="69"/>
  <c r="J39" i="69"/>
  <c r="J24" i="69"/>
  <c r="J41" i="69"/>
  <c r="J31" i="69"/>
  <c r="J11" i="69"/>
  <c r="J16" i="69"/>
  <c r="J15" i="27"/>
  <c r="K15" i="27" s="1"/>
  <c r="J13" i="27"/>
  <c r="K13" i="27" s="1"/>
  <c r="J19" i="27"/>
  <c r="K19" i="27" s="1"/>
  <c r="A27" i="28"/>
  <c r="A28" i="28" s="1"/>
  <c r="A30" i="28" s="1"/>
  <c r="A23" i="28"/>
  <c r="J32" i="27"/>
  <c r="K32" i="27" s="1"/>
  <c r="J23" i="27"/>
  <c r="K23" i="27" s="1"/>
  <c r="K41" i="28"/>
  <c r="L41" i="28" s="1"/>
  <c r="M41" i="28" s="1"/>
  <c r="K42" i="28"/>
  <c r="L42" i="28" s="1"/>
  <c r="M42" i="28" s="1"/>
  <c r="K32" i="28"/>
  <c r="L32" i="28" s="1"/>
  <c r="M32" i="28" s="1"/>
  <c r="K43" i="28"/>
  <c r="L43" i="28" s="1"/>
  <c r="M43" i="28" s="1"/>
  <c r="K28" i="28"/>
  <c r="L28" i="28" s="1"/>
  <c r="M28" i="28" s="1"/>
  <c r="K25" i="28"/>
  <c r="L25" i="28" s="1"/>
  <c r="M25" i="28" s="1"/>
  <c r="K40" i="28"/>
  <c r="L40" i="28" s="1"/>
  <c r="M40" i="28" s="1"/>
  <c r="K44" i="28"/>
  <c r="L44" i="28" s="1"/>
  <c r="M44" i="28" s="1"/>
  <c r="K27" i="28"/>
  <c r="L27" i="28" s="1"/>
  <c r="M27" i="28" s="1"/>
  <c r="A28" i="29"/>
  <c r="A29" i="29" s="1"/>
  <c r="A30" i="29" s="1"/>
  <c r="A31" i="29" s="1"/>
  <c r="A32" i="29" s="1"/>
  <c r="A33" i="29" s="1"/>
  <c r="A34" i="29" s="1"/>
  <c r="K15" i="29"/>
  <c r="L15" i="29" s="1"/>
  <c r="M15" i="29" s="1"/>
  <c r="K16" i="29"/>
  <c r="L16" i="29" s="1"/>
  <c r="M16" i="29" s="1"/>
  <c r="K34" i="29"/>
  <c r="L34" i="29" s="1"/>
  <c r="M34" i="29" s="1"/>
  <c r="K31" i="29"/>
  <c r="L31" i="29" s="1"/>
  <c r="M31" i="29" s="1"/>
  <c r="K32" i="29"/>
  <c r="L32" i="29" s="1"/>
  <c r="M32" i="29" s="1"/>
  <c r="K24" i="29"/>
  <c r="L24" i="29" s="1"/>
  <c r="M24" i="29" s="1"/>
  <c r="K27" i="29"/>
  <c r="L27" i="29" s="1"/>
  <c r="M27" i="29" s="1"/>
  <c r="K29" i="29"/>
  <c r="L29" i="29" s="1"/>
  <c r="M29" i="29" s="1"/>
  <c r="K13" i="29"/>
  <c r="L13" i="29" s="1"/>
  <c r="M13" i="29" s="1"/>
  <c r="K19" i="29"/>
  <c r="L19" i="29" s="1"/>
  <c r="M19" i="29" s="1"/>
  <c r="A33" i="27" l="1"/>
  <c r="A34" i="27" s="1"/>
  <c r="F30" i="77"/>
  <c r="H31" i="77"/>
  <c r="F13" i="77"/>
  <c r="H9" i="77"/>
  <c r="H10" i="77" s="1"/>
  <c r="H14" i="77" s="1"/>
  <c r="A19" i="76"/>
  <c r="A20" i="76" s="1"/>
  <c r="A21" i="76" s="1"/>
  <c r="A22" i="76" s="1"/>
  <c r="A23" i="76" s="1"/>
  <c r="J21" i="27" l="1"/>
  <c r="K21" i="27" s="1"/>
  <c r="A42" i="28" l="1"/>
  <c r="A43" i="28" s="1"/>
  <c r="A44" i="28" s="1"/>
  <c r="A45" i="28" s="1"/>
</calcChain>
</file>

<file path=xl/sharedStrings.xml><?xml version="1.0" encoding="utf-8"?>
<sst xmlns="http://schemas.openxmlformats.org/spreadsheetml/2006/main" count="2712" uniqueCount="835">
  <si>
    <t>ПРОТОКОЛ</t>
  </si>
  <si>
    <t>Толчок</t>
  </si>
  <si>
    <t>Рывок</t>
  </si>
  <si>
    <t>Сумма</t>
  </si>
  <si>
    <t>Место</t>
  </si>
  <si>
    <t>ФИО</t>
  </si>
  <si>
    <t>Дата рождения</t>
  </si>
  <si>
    <t>Звание</t>
  </si>
  <si>
    <t>Команда</t>
  </si>
  <si>
    <t>Соб. вес</t>
  </si>
  <si>
    <t>Сумма дв-рья</t>
  </si>
  <si>
    <t>Ком. очки</t>
  </si>
  <si>
    <t>Вып. разряд</t>
  </si>
  <si>
    <t>ФИО тренера(тренеров)</t>
  </si>
  <si>
    <t>Очки</t>
  </si>
  <si>
    <t>Главный судья</t>
  </si>
  <si>
    <t>Главный секретарь</t>
  </si>
  <si>
    <t>КМС</t>
  </si>
  <si>
    <t>Регион/ команда</t>
  </si>
  <si>
    <t>Вологодская обл.</t>
  </si>
  <si>
    <t>МС</t>
  </si>
  <si>
    <t>Волгоградская обл.</t>
  </si>
  <si>
    <t>МСМК</t>
  </si>
  <si>
    <t xml:space="preserve">Очки </t>
  </si>
  <si>
    <t xml:space="preserve">        Регламент времени-10 мин.</t>
  </si>
  <si>
    <t>Вес гири</t>
  </si>
  <si>
    <t>Весовая категория 63 кг</t>
  </si>
  <si>
    <t>РЫВОК</t>
  </si>
  <si>
    <t>Двоеборье</t>
  </si>
  <si>
    <t>г. Калуга</t>
  </si>
  <si>
    <t>1 юн.</t>
  </si>
  <si>
    <t>Весовая категория 40 кг</t>
  </si>
  <si>
    <t>Этап</t>
  </si>
  <si>
    <t>Собств. вес</t>
  </si>
  <si>
    <t>Результат участника</t>
  </si>
  <si>
    <t>Рез-т команды после этапа</t>
  </si>
  <si>
    <t>Общий вес команды</t>
  </si>
  <si>
    <t>Общероссийская общественная организация "Всероссийская Федерация гиревого спорта"</t>
  </si>
  <si>
    <t>Министерство спорта  Калужской области</t>
  </si>
  <si>
    <t>Общественная организация "Федерация гиревого спорта Калужской области"</t>
  </si>
  <si>
    <t>Козин  Андрей</t>
  </si>
  <si>
    <t>Саратовская обл.</t>
  </si>
  <si>
    <t>ДСО</t>
  </si>
  <si>
    <t>СГАУ</t>
  </si>
  <si>
    <t>Павлычев  Павел</t>
  </si>
  <si>
    <t>Нестеренко Александр</t>
  </si>
  <si>
    <t>Звание/разряд</t>
  </si>
  <si>
    <t>Стефанин Иван</t>
  </si>
  <si>
    <t>ДЮСШ</t>
  </si>
  <si>
    <t>Маямсин Николай</t>
  </si>
  <si>
    <t>Чувачев С.В.</t>
  </si>
  <si>
    <t>Осипов В.М.</t>
  </si>
  <si>
    <t>Егоров И.А., Осипов В.М.</t>
  </si>
  <si>
    <t>Бабкин А.В.</t>
  </si>
  <si>
    <t>Попов Александр</t>
  </si>
  <si>
    <t>Малетин Дмитрий</t>
  </si>
  <si>
    <t>Маклаков  В.А.</t>
  </si>
  <si>
    <t>Лопатин Иван</t>
  </si>
  <si>
    <t>Шемякин О.Л.</t>
  </si>
  <si>
    <t>Бабкин Анатолий</t>
  </si>
  <si>
    <t>Разживин Андрей</t>
  </si>
  <si>
    <t>Маклаков В.А.</t>
  </si>
  <si>
    <t>Маслинская Ирина</t>
  </si>
  <si>
    <t>Попова Анна</t>
  </si>
  <si>
    <t>Труш Александр</t>
  </si>
  <si>
    <t>Краснодарский край</t>
  </si>
  <si>
    <t>КДЮСШ</t>
  </si>
  <si>
    <t>Кулькина Ольга</t>
  </si>
  <si>
    <t>Исрапилов Ш.К.</t>
  </si>
  <si>
    <t>Власичев Юрий</t>
  </si>
  <si>
    <t>Р.Удмуртия</t>
  </si>
  <si>
    <t>Стрелков И.Р.</t>
  </si>
  <si>
    <t>Шиляев Иван</t>
  </si>
  <si>
    <t>Ипатов Евгений</t>
  </si>
  <si>
    <t>Кагиров Ильдар</t>
  </si>
  <si>
    <t>Ильменский Денис</t>
  </si>
  <si>
    <t>Суичмезов Л.Б., Косьяненко С.И.</t>
  </si>
  <si>
    <t>Куликов Илья</t>
  </si>
  <si>
    <t>Карачев Б.Г.</t>
  </si>
  <si>
    <t>Косьяненко С.И.</t>
  </si>
  <si>
    <t>Кузин Иван</t>
  </si>
  <si>
    <t>Левшина Зоя</t>
  </si>
  <si>
    <t>Косьяненко С.И., Абдулин А.П.</t>
  </si>
  <si>
    <t>Гареев Ринат</t>
  </si>
  <si>
    <t>Динамо</t>
  </si>
  <si>
    <t>Свердловская обл.</t>
  </si>
  <si>
    <t>Соколов А.П.</t>
  </si>
  <si>
    <t>Урожай</t>
  </si>
  <si>
    <t>Тихонов Денис</t>
  </si>
  <si>
    <t>ЯНАО</t>
  </si>
  <si>
    <t>Андреев В.Л.,Жилин А.В.,Павлов С.П.</t>
  </si>
  <si>
    <t>Челябинская обл.</t>
  </si>
  <si>
    <t>самостоятельно</t>
  </si>
  <si>
    <t xml:space="preserve">Калаев А.В.,Огарев В.Я. </t>
  </si>
  <si>
    <t>Гаар Владимир</t>
  </si>
  <si>
    <t>б/р</t>
  </si>
  <si>
    <t>ДЮСШ-3</t>
  </si>
  <si>
    <t>Зайцева Мария</t>
  </si>
  <si>
    <t>Зайцева Н.Б.</t>
  </si>
  <si>
    <t>Абдуллин Мирослав</t>
  </si>
  <si>
    <t>Архиреев Иван</t>
  </si>
  <si>
    <t>Воеводин Макар</t>
  </si>
  <si>
    <t>Архиреев Семен</t>
  </si>
  <si>
    <t>Степанов Никита</t>
  </si>
  <si>
    <t>2юн.</t>
  </si>
  <si>
    <t>Макаров Денис</t>
  </si>
  <si>
    <t>Стрелкова Нина</t>
  </si>
  <si>
    <t>Щепанина Валерия</t>
  </si>
  <si>
    <t>Гусев Иван</t>
  </si>
  <si>
    <t>Ставропольский край</t>
  </si>
  <si>
    <t>Апанасенко И.Б.</t>
  </si>
  <si>
    <t>Соловьев Юрий</t>
  </si>
  <si>
    <t>Рязанская обл.</t>
  </si>
  <si>
    <t>Пелевин Алексей</t>
  </si>
  <si>
    <t>Сандаков Семен</t>
  </si>
  <si>
    <t>Калужская обл.</t>
  </si>
  <si>
    <t>Ростовская обл.</t>
  </si>
  <si>
    <t>Королев Игорь</t>
  </si>
  <si>
    <t>ВС</t>
  </si>
  <si>
    <t>Ламсков Константин</t>
  </si>
  <si>
    <t>Добровольский А.С., Пастухов И.В.</t>
  </si>
  <si>
    <t>Каспирский Никита</t>
  </si>
  <si>
    <t>Чмыхало Н.А.</t>
  </si>
  <si>
    <t>Пестов В.М.</t>
  </si>
  <si>
    <t>Морозов Игорь</t>
  </si>
  <si>
    <t>Приморский край</t>
  </si>
  <si>
    <t>Чмыхало Н.А., Морозов В.А., Суховей А.В.</t>
  </si>
  <si>
    <t>Афанасьев Виталий</t>
  </si>
  <si>
    <t>СК "Форсаж"</t>
  </si>
  <si>
    <t>Суховей А.В.</t>
  </si>
  <si>
    <t>Ключников Николай</t>
  </si>
  <si>
    <t>Курская обл.</t>
  </si>
  <si>
    <t>Крутобережский В.М.</t>
  </si>
  <si>
    <t>Коляков Евгений</t>
  </si>
  <si>
    <t>Лебедев Сергей</t>
  </si>
  <si>
    <t>Рыжков Александр</t>
  </si>
  <si>
    <t>Орловская обл.</t>
  </si>
  <si>
    <t>Кулаков А.Л.</t>
  </si>
  <si>
    <t>Трунов Даниил</t>
  </si>
  <si>
    <t xml:space="preserve">Самостоятельно </t>
  </si>
  <si>
    <t>Хомутов Александр</t>
  </si>
  <si>
    <t>Алдошкин А.И.</t>
  </si>
  <si>
    <t>Мандригеля А.П.</t>
  </si>
  <si>
    <t>Смоленская обл.</t>
  </si>
  <si>
    <t>Захаров Александр</t>
  </si>
  <si>
    <t>Самостоятельно</t>
  </si>
  <si>
    <t>Терещенко Олег</t>
  </si>
  <si>
    <t>Буревестник</t>
  </si>
  <si>
    <t>Сергеев С.В.</t>
  </si>
  <si>
    <t>Авдеев Иван</t>
  </si>
  <si>
    <t>Шванёв В.Б.</t>
  </si>
  <si>
    <t>Федорченко Виктор</t>
  </si>
  <si>
    <t>Кондраков Ю.Л., Желтов А.А.</t>
  </si>
  <si>
    <t>Тимофеев Валерий</t>
  </si>
  <si>
    <t>Алтайский край</t>
  </si>
  <si>
    <t>Шматов Игорь</t>
  </si>
  <si>
    <t>ДДЮ"Алые паруса"</t>
  </si>
  <si>
    <t>Истомин О.И.</t>
  </si>
  <si>
    <t>Кулаков Иван</t>
  </si>
  <si>
    <t>Шматов И.Б.</t>
  </si>
  <si>
    <t>Пресняков Сергей</t>
  </si>
  <si>
    <t>Сазонов М.Н.</t>
  </si>
  <si>
    <t>Атласов Никита</t>
  </si>
  <si>
    <t>Любцов Евгений</t>
  </si>
  <si>
    <t>Пономарев Д.В.</t>
  </si>
  <si>
    <t>Ванин Виктор</t>
  </si>
  <si>
    <t>Хвостов А.В.</t>
  </si>
  <si>
    <t>Пономарев Дмитрий</t>
  </si>
  <si>
    <t>Карпушкин Анатолий</t>
  </si>
  <si>
    <t>Миронов Александр</t>
  </si>
  <si>
    <t>Шпырков Роман</t>
  </si>
  <si>
    <t>СК</t>
  </si>
  <si>
    <t>Астраханская обл.</t>
  </si>
  <si>
    <t>Чернов М.В., Эргашев З.О.</t>
  </si>
  <si>
    <t>Сызранов Евгений</t>
  </si>
  <si>
    <t>Литвиненко О.А.</t>
  </si>
  <si>
    <t>Никулин Сергей</t>
  </si>
  <si>
    <t>Чернов М.В.</t>
  </si>
  <si>
    <t>Литвиненко Олег</t>
  </si>
  <si>
    <t>Комаров Алексей</t>
  </si>
  <si>
    <t>Агеев Артем</t>
  </si>
  <si>
    <t>3 юн.</t>
  </si>
  <si>
    <t>Бирюков С.Н.</t>
  </si>
  <si>
    <t>Байханов Шамиль</t>
  </si>
  <si>
    <t>Белов Алексей</t>
  </si>
  <si>
    <t>Бокач Елизавета</t>
  </si>
  <si>
    <t>Варламов Сергей</t>
  </si>
  <si>
    <t>2 юн.</t>
  </si>
  <si>
    <t>Воротнюк Никита</t>
  </si>
  <si>
    <t>Гаврик Вячеслав</t>
  </si>
  <si>
    <t>Климов Александр</t>
  </si>
  <si>
    <t>Косухин Владислав</t>
  </si>
  <si>
    <t>Логутова Александра</t>
  </si>
  <si>
    <t>Малинин Алексей</t>
  </si>
  <si>
    <t>Маринкин Егор</t>
  </si>
  <si>
    <t>Молчанов Дианисий</t>
  </si>
  <si>
    <t>Муратов Муратжан</t>
  </si>
  <si>
    <t>Прокофьев Дмитрий</t>
  </si>
  <si>
    <t>Роганов Даниил</t>
  </si>
  <si>
    <t>Стуканов Данил</t>
  </si>
  <si>
    <t>Шилихина Дарья</t>
  </si>
  <si>
    <t>Золотенкова Полина</t>
  </si>
  <si>
    <t>Самарская обл.</t>
  </si>
  <si>
    <t>Ковалевский А.А.</t>
  </si>
  <si>
    <t>Тихонов Алексей</t>
  </si>
  <si>
    <t>Пикуль Денис</t>
  </si>
  <si>
    <t>Ковалевский а.А.</t>
  </si>
  <si>
    <t>Гросс Дмитрий</t>
  </si>
  <si>
    <t>Лосенков Иван</t>
  </si>
  <si>
    <t>Бахтов Илья</t>
  </si>
  <si>
    <t>Кривов Михаил</t>
  </si>
  <si>
    <t>Пашкова Ирина</t>
  </si>
  <si>
    <t>Зотова Татьяна</t>
  </si>
  <si>
    <t>Щербина Джанита</t>
  </si>
  <si>
    <t>Ковалевский А.А., Петров М.В.</t>
  </si>
  <si>
    <t>Худякова Марина</t>
  </si>
  <si>
    <t>Тихонов Игорь</t>
  </si>
  <si>
    <t>Пятыров Антон</t>
  </si>
  <si>
    <t>Толкачёв Александр</t>
  </si>
  <si>
    <t>Балдин Александр</t>
  </si>
  <si>
    <t>Щербин Олег</t>
  </si>
  <si>
    <t>Середина Ольга</t>
  </si>
  <si>
    <t>Пермский край</t>
  </si>
  <si>
    <t>МУФКиС "Красава"</t>
  </si>
  <si>
    <t>Дёмин Николай</t>
  </si>
  <si>
    <t>Костромская обл.</t>
  </si>
  <si>
    <t>Красавина С.С.</t>
  </si>
  <si>
    <t>Кузьмичев Роман</t>
  </si>
  <si>
    <t>Майоров Никита</t>
  </si>
  <si>
    <t>Буторина Елена</t>
  </si>
  <si>
    <t>ДЮСШ"Юность"</t>
  </si>
  <si>
    <t>Кировская обл.</t>
  </si>
  <si>
    <t>Малков Е.И.</t>
  </si>
  <si>
    <t>Кочуров Александр</t>
  </si>
  <si>
    <t>Токарев Владимир</t>
  </si>
  <si>
    <t>ДЮСШ "Юность"</t>
  </si>
  <si>
    <t xml:space="preserve">Ковалевский А.А.            </t>
  </si>
  <si>
    <t>Сырчин Егор</t>
  </si>
  <si>
    <t>Сушинцев В.Н.</t>
  </si>
  <si>
    <t>Дёмышев Егор</t>
  </si>
  <si>
    <t>ВятГГУ</t>
  </si>
  <si>
    <t>Дунаев Дмитрий</t>
  </si>
  <si>
    <t>Намазов Тимур</t>
  </si>
  <si>
    <t>Тюлькина Ирина</t>
  </si>
  <si>
    <t>ДЮСШ         "Юность"</t>
  </si>
  <si>
    <t>Лаптева Мария</t>
  </si>
  <si>
    <t>Копыльцова Инесса</t>
  </si>
  <si>
    <t>Гуренко Мария</t>
  </si>
  <si>
    <t>ДЮСШ         "Губерния"</t>
  </si>
  <si>
    <t>Барбакова Н.А.</t>
  </si>
  <si>
    <t>Андреев Семен</t>
  </si>
  <si>
    <t>ДЮСШ "Губерния"</t>
  </si>
  <si>
    <t>Волков Денис</t>
  </si>
  <si>
    <t>Синельников Егор</t>
  </si>
  <si>
    <t>Софин Ярослав</t>
  </si>
  <si>
    <t>Стехов Антон</t>
  </si>
  <si>
    <t>Тихонов Сергей</t>
  </si>
  <si>
    <t>Борисов Евгений</t>
  </si>
  <si>
    <t>Нижегородская обл.</t>
  </si>
  <si>
    <t>Разживин А.</t>
  </si>
  <si>
    <t>Фролов Илья</t>
  </si>
  <si>
    <t>Сисейкин Максим</t>
  </si>
  <si>
    <t>Крупин А.В.</t>
  </si>
  <si>
    <t>Баринова Екатерина</t>
  </si>
  <si>
    <t>УлГПУ</t>
  </si>
  <si>
    <t>Ульяновская обл.</t>
  </si>
  <si>
    <t>Родин Е.А.</t>
  </si>
  <si>
    <t>Белгородская обл.</t>
  </si>
  <si>
    <t>Хованов Александр</t>
  </si>
  <si>
    <t>Мальков А.П.</t>
  </si>
  <si>
    <t>Тарасюк Павел</t>
  </si>
  <si>
    <t>ХМАО-Югра</t>
  </si>
  <si>
    <t>Барков А.П.</t>
  </si>
  <si>
    <t>Баранов Артём</t>
  </si>
  <si>
    <t>Губайдуллин Тагир</t>
  </si>
  <si>
    <t>Караваев Владислав</t>
  </si>
  <si>
    <t>Ванюков А.И.</t>
  </si>
  <si>
    <t>Боцян Александр</t>
  </si>
  <si>
    <t>Рябоконь О.И.</t>
  </si>
  <si>
    <t>Мажаева Наталия</t>
  </si>
  <si>
    <t>Копнин Валерий</t>
  </si>
  <si>
    <t>Архангельская обл.</t>
  </si>
  <si>
    <t>Васеньков Юрий</t>
  </si>
  <si>
    <t>Меркулин С.В.</t>
  </si>
  <si>
    <t>Леонтьев Александр</t>
  </si>
  <si>
    <t>Кириллов С.А.</t>
  </si>
  <si>
    <t>Балин Н.С.</t>
  </si>
  <si>
    <t xml:space="preserve">Медведев Александр  </t>
  </si>
  <si>
    <t xml:space="preserve">Меркулин С.В. </t>
  </si>
  <si>
    <t>Семушин Александр</t>
  </si>
  <si>
    <t>Телегин Эдуард</t>
  </si>
  <si>
    <t>Морев Никита</t>
  </si>
  <si>
    <t>Смирнов Артём</t>
  </si>
  <si>
    <t>Склема Дмитрий</t>
  </si>
  <si>
    <t>Профсоюзы</t>
  </si>
  <si>
    <t>Брянская обл.</t>
  </si>
  <si>
    <t>Курохтин И.А.</t>
  </si>
  <si>
    <t>Алексанов Кирилл</t>
  </si>
  <si>
    <t>Сясин Максим</t>
  </si>
  <si>
    <t>Фенюк Александр</t>
  </si>
  <si>
    <t>Фролов Василий</t>
  </si>
  <si>
    <t>ЮР</t>
  </si>
  <si>
    <t>Ковалёв Владимир</t>
  </si>
  <si>
    <t>Каптуров Олег</t>
  </si>
  <si>
    <t>Жижикин Алексей</t>
  </si>
  <si>
    <t>Гомонов В.Н.</t>
  </si>
  <si>
    <t>Татаров Владислав</t>
  </si>
  <si>
    <t>Жижикин А.А.</t>
  </si>
  <si>
    <t>Блескова Мария</t>
  </si>
  <si>
    <t>Ильинский Артём</t>
  </si>
  <si>
    <t>Жижикин Александр</t>
  </si>
  <si>
    <t>Кривченков Павел</t>
  </si>
  <si>
    <t>Костоглотов Александр</t>
  </si>
  <si>
    <t>Понкратова Полина</t>
  </si>
  <si>
    <t>Берлизов Дмитрий</t>
  </si>
  <si>
    <t>Чокан П.Р., Гомонов В.Н.</t>
  </si>
  <si>
    <t>Куриленко Артём</t>
  </si>
  <si>
    <t>Федоткин Иван</t>
  </si>
  <si>
    <t>Бояркин Дмитрий</t>
  </si>
  <si>
    <t>Солодухин Владислав</t>
  </si>
  <si>
    <t>Зюзина Оксана</t>
  </si>
  <si>
    <t>Воронежская обл.</t>
  </si>
  <si>
    <t>Руднев С.Л.</t>
  </si>
  <si>
    <t>Касьянова Любовь</t>
  </si>
  <si>
    <t>Епанчин В.В.</t>
  </si>
  <si>
    <t>Барышева Анна</t>
  </si>
  <si>
    <t>Трофимов М.А.</t>
  </si>
  <si>
    <t>Машкова Дарья</t>
  </si>
  <si>
    <t>Барбакова Наталья</t>
  </si>
  <si>
    <t>Мартынова Ирина</t>
  </si>
  <si>
    <t>Пянко И.А.</t>
  </si>
  <si>
    <t>Смирнов Владимир</t>
  </si>
  <si>
    <t>Цурков Олег</t>
  </si>
  <si>
    <t>Хрестин Максим</t>
  </si>
  <si>
    <t>Смирнов Алексей</t>
  </si>
  <si>
    <t>Вологин Максим</t>
  </si>
  <si>
    <t>1юн.</t>
  </si>
  <si>
    <t xml:space="preserve">Макаров Сергей         </t>
  </si>
  <si>
    <t>Сясин Артём</t>
  </si>
  <si>
    <t>Алексанян Давид</t>
  </si>
  <si>
    <t>Ковалев Кирилл</t>
  </si>
  <si>
    <t>Сафронова Елизавета</t>
  </si>
  <si>
    <t>Хвостов А.</t>
  </si>
  <si>
    <t>Агапов Сергей</t>
  </si>
  <si>
    <t>Кожушко В.А.</t>
  </si>
  <si>
    <t>Богучарская ДЮСШ</t>
  </si>
  <si>
    <t>Мрыхина Юлия</t>
  </si>
  <si>
    <t>Хоприянов Максим</t>
  </si>
  <si>
    <t>Передериев Владислав</t>
  </si>
  <si>
    <t>Кожушко В. А.</t>
  </si>
  <si>
    <t>Епанчин В.А.</t>
  </si>
  <si>
    <t>Сидорова Мария</t>
  </si>
  <si>
    <t xml:space="preserve">Романов Сергей            </t>
  </si>
  <si>
    <t xml:space="preserve">Телегин Э.Н.      </t>
  </si>
  <si>
    <t>Кислаков Дмитрий</t>
  </si>
  <si>
    <t>Фетисов Е.В.</t>
  </si>
  <si>
    <t>ДЮСШ Бабынино</t>
  </si>
  <si>
    <t>Кобелян Агван</t>
  </si>
  <si>
    <t xml:space="preserve">Новиков Александр   </t>
  </si>
  <si>
    <t>Гамрекели Никита</t>
  </si>
  <si>
    <t>Чекарева Арина</t>
  </si>
  <si>
    <t>Мальцева Екатерина</t>
  </si>
  <si>
    <t>Цыбулин Эдуард</t>
  </si>
  <si>
    <t>Скородумов Виталий</t>
  </si>
  <si>
    <t>Зуев Алексей</t>
  </si>
  <si>
    <t>Зызин Алексей</t>
  </si>
  <si>
    <t>Лычкин Роман</t>
  </si>
  <si>
    <t>Частихин А.А.</t>
  </si>
  <si>
    <t>Мхитарян Юрий</t>
  </si>
  <si>
    <t>Прячкин А.В.</t>
  </si>
  <si>
    <t>Кожушко Василий</t>
  </si>
  <si>
    <t>Вабищевич В.Н.</t>
  </si>
  <si>
    <t>Коростов  Антон</t>
  </si>
  <si>
    <t>Зюзина О.В.</t>
  </si>
  <si>
    <t>Бурле Николай</t>
  </si>
  <si>
    <t>Частихин А.А., Сахаров В.В.</t>
  </si>
  <si>
    <t>Урывский Юрий</t>
  </si>
  <si>
    <t xml:space="preserve">Прячкин Артём            </t>
  </si>
  <si>
    <t>Калинин Александр</t>
  </si>
  <si>
    <t>Скородумов Владимир</t>
  </si>
  <si>
    <t>Лунёв А.А.</t>
  </si>
  <si>
    <t>Тульская обл.</t>
  </si>
  <si>
    <t>Гуров В.А.</t>
  </si>
  <si>
    <t>Антипова Светлана</t>
  </si>
  <si>
    <t>Тимошинин С.С.</t>
  </si>
  <si>
    <t xml:space="preserve">Рогованова Анна           </t>
  </si>
  <si>
    <t>Якушина Дарья</t>
  </si>
  <si>
    <t>Лихачева  Мария</t>
  </si>
  <si>
    <t>Ишингалалив Роман</t>
  </si>
  <si>
    <t>1юн</t>
  </si>
  <si>
    <t>Сиденкова Наталья</t>
  </si>
  <si>
    <t xml:space="preserve">Борисов Владислав </t>
  </si>
  <si>
    <t>Панфилов Алексей</t>
  </si>
  <si>
    <t>Герасимов А.В</t>
  </si>
  <si>
    <t xml:space="preserve">Зиновьев Владимир </t>
  </si>
  <si>
    <t>г.Москва</t>
  </si>
  <si>
    <t>Ратмир</t>
  </si>
  <si>
    <t>Васильев Д.А.</t>
  </si>
  <si>
    <t xml:space="preserve">Ветров Денис </t>
  </si>
  <si>
    <t xml:space="preserve"> КМС</t>
  </si>
  <si>
    <t xml:space="preserve">г.Москва </t>
  </si>
  <si>
    <t>Шаповалов Е.Г.</t>
  </si>
  <si>
    <t>Юность</t>
  </si>
  <si>
    <t>Зиновьев Дмитрий</t>
  </si>
  <si>
    <t>Чеботок Денис</t>
  </si>
  <si>
    <t xml:space="preserve">Чеботок Денис </t>
  </si>
  <si>
    <t xml:space="preserve">Чеботок Л.А. Меркулин С.В </t>
  </si>
  <si>
    <t>Алешин Денис</t>
  </si>
  <si>
    <t>Санкт-Петербург</t>
  </si>
  <si>
    <t>Ярославская обл.</t>
  </si>
  <si>
    <t>Егоров В.В</t>
  </si>
  <si>
    <t xml:space="preserve">          Самостоятельно </t>
  </si>
  <si>
    <t>2юн</t>
  </si>
  <si>
    <t>3юн</t>
  </si>
  <si>
    <t>Пересветов Вадислав</t>
  </si>
  <si>
    <t xml:space="preserve">Сошин Кирилл       </t>
  </si>
  <si>
    <t>Телегин Э.Н</t>
  </si>
  <si>
    <t>Черногузов Семен</t>
  </si>
  <si>
    <t xml:space="preserve">Фетисов Е.В .    </t>
  </si>
  <si>
    <t xml:space="preserve">Телегин Э.Н.     </t>
  </si>
  <si>
    <t xml:space="preserve">Сайбель Даниил         </t>
  </si>
  <si>
    <t xml:space="preserve">Лихитченко Евгений   </t>
  </si>
  <si>
    <t xml:space="preserve">Саблин Руслан           </t>
  </si>
  <si>
    <t xml:space="preserve">Багорков Кирилл        </t>
  </si>
  <si>
    <t xml:space="preserve">Быков Вячеслав        </t>
  </si>
  <si>
    <t xml:space="preserve">Сергеев Артем            </t>
  </si>
  <si>
    <t xml:space="preserve">Нестеренко Николай        </t>
  </si>
  <si>
    <t>Игитханян Руслан</t>
  </si>
  <si>
    <t>Семенов А,Н</t>
  </si>
  <si>
    <t xml:space="preserve">Савин Александр </t>
  </si>
  <si>
    <t>г.Санкт-Петербург</t>
  </si>
  <si>
    <t>Сотников Е.С.</t>
  </si>
  <si>
    <t>Шпыков Р. Ю.</t>
  </si>
  <si>
    <t>Кожушко В.А</t>
  </si>
  <si>
    <t xml:space="preserve">Коняева Анастасия </t>
  </si>
  <si>
    <t>Марков Иван</t>
  </si>
  <si>
    <t xml:space="preserve">Санкт-Петербург </t>
  </si>
  <si>
    <t>Ермилов Роман</t>
  </si>
  <si>
    <t xml:space="preserve"> </t>
  </si>
  <si>
    <t>Соколов Н.А</t>
  </si>
  <si>
    <t>Стефанов Павел</t>
  </si>
  <si>
    <t>Чугаев Д.Н. Красовский М.В.</t>
  </si>
  <si>
    <t>Чокан П.Р.,Гомонов В.Н</t>
  </si>
  <si>
    <t xml:space="preserve">Ткач Александр </t>
  </si>
  <si>
    <t>Сотников Е.С</t>
  </si>
  <si>
    <t>Чеботок Л.А</t>
  </si>
  <si>
    <t xml:space="preserve">Дусейков Болат </t>
  </si>
  <si>
    <t>ФВА РАСН</t>
  </si>
  <si>
    <t>Бирюков С.Н., Турищев Д.В., Бирюков А.С</t>
  </si>
  <si>
    <t>Коляков Антон</t>
  </si>
  <si>
    <t>Разживин А.Е.</t>
  </si>
  <si>
    <t>Андрианов Богдан</t>
  </si>
  <si>
    <t>г. Санкт-Петербург</t>
  </si>
  <si>
    <t>Фадеев А.С., Алферова В.Я.</t>
  </si>
  <si>
    <t>Семушин А.С.</t>
  </si>
  <si>
    <t>Пянко И.А., Трофимов М.А.</t>
  </si>
  <si>
    <t>ДДЮ "Алые паруса"</t>
  </si>
  <si>
    <t>Гульцев Артем</t>
  </si>
  <si>
    <t>Степанищенко Евгений</t>
  </si>
  <si>
    <t>Гелунов Андрей</t>
  </si>
  <si>
    <t>Слабун Александр</t>
  </si>
  <si>
    <t>Татранов Н.К.</t>
  </si>
  <si>
    <t>Сорокин Артем</t>
  </si>
  <si>
    <t>2 юн</t>
  </si>
  <si>
    <t xml:space="preserve">Жутенков Игорь       </t>
  </si>
  <si>
    <t>4(т)</t>
  </si>
  <si>
    <t>32(т)</t>
  </si>
  <si>
    <t>Барбакова</t>
  </si>
  <si>
    <t>4 (р)</t>
  </si>
  <si>
    <t>4(р)</t>
  </si>
  <si>
    <t>32(р)</t>
  </si>
  <si>
    <t>ГРУППА "А"</t>
  </si>
  <si>
    <t>Хитров  Сергей</t>
  </si>
  <si>
    <t>Фадеев, Семенов, Виноградов</t>
  </si>
  <si>
    <t xml:space="preserve">Лунев А.Г.     </t>
  </si>
  <si>
    <t>ПОРЯДОК ВЫХОДА 1-Й ДЕНЬ ДЦ  , РЫВОК</t>
  </si>
  <si>
    <t>РЕЗ-Т</t>
  </si>
  <si>
    <t>б</t>
  </si>
  <si>
    <t>Шилов Владислав</t>
  </si>
  <si>
    <t>Калита Иван</t>
  </si>
  <si>
    <t>Семенов Максим</t>
  </si>
  <si>
    <t>Поломкин Николай</t>
  </si>
  <si>
    <t>Анисенков Николай</t>
  </si>
  <si>
    <t>Лапшин Николай</t>
  </si>
  <si>
    <t>Калинкина Кира</t>
  </si>
  <si>
    <t xml:space="preserve">Калужская </t>
  </si>
  <si>
    <t xml:space="preserve">Лапшин Н.В.          </t>
  </si>
  <si>
    <t>Фадееев А.С., Алферова В.Я.</t>
  </si>
  <si>
    <t>ДЮСШ№2</t>
  </si>
  <si>
    <t>ВВИТ</t>
  </si>
  <si>
    <t>Петров Давид</t>
  </si>
  <si>
    <t>Петров С.Б.</t>
  </si>
  <si>
    <t>Никифоров Сергей</t>
  </si>
  <si>
    <t>Дьконов Н.Ю., Кириллов С.А.</t>
  </si>
  <si>
    <t>Новиков Евгений</t>
  </si>
  <si>
    <t>Бирюков  А. С.,Турищев Д.Р.</t>
  </si>
  <si>
    <t>Звенигород</t>
  </si>
  <si>
    <t>Крючков А.В., Соловьев А.В.</t>
  </si>
  <si>
    <t>Павленко Виталий</t>
  </si>
  <si>
    <t>г. Москва</t>
  </si>
  <si>
    <t>СК Ратмир</t>
  </si>
  <si>
    <t>Прячкин А.В., Васильев Д.А.</t>
  </si>
  <si>
    <t xml:space="preserve">Калита Иван              </t>
  </si>
  <si>
    <t>Лезнев А.А.</t>
  </si>
  <si>
    <t>Лобков Лев</t>
  </si>
  <si>
    <t>ДЮСШ Юность</t>
  </si>
  <si>
    <t>Коротков Антон</t>
  </si>
  <si>
    <t>Фадеев А.С.</t>
  </si>
  <si>
    <t>Денисов И.Н., Рябков А.А.</t>
  </si>
  <si>
    <t>Семещенко Эдуард</t>
  </si>
  <si>
    <t>Кистерский  Вячеслав</t>
  </si>
  <si>
    <t>Соколов Н.А.</t>
  </si>
  <si>
    <t>Муканов Руфат</t>
  </si>
  <si>
    <t>Адаюшкин Равиль</t>
  </si>
  <si>
    <t>Пис  Игорь</t>
  </si>
  <si>
    <t>Сапаров Данияр</t>
  </si>
  <si>
    <t>Маслов  Илья</t>
  </si>
  <si>
    <t>Медведев  Максим</t>
  </si>
  <si>
    <t xml:space="preserve"> Меркулин С.В.,Чеботок Л.А.</t>
  </si>
  <si>
    <t>Сорокин Егор</t>
  </si>
  <si>
    <t>ПОРЯДОК ВЫХОДА 2-Й ДЕНЬ,    ДВОЕБОРЬЕ толчок+рывок 1-12 см.</t>
  </si>
  <si>
    <t xml:space="preserve"> группа Б .    после рывка 24 смены</t>
  </si>
  <si>
    <t>ТОЛЧОК</t>
  </si>
  <si>
    <t>СУММА</t>
  </si>
  <si>
    <t>ОЧКИ</t>
  </si>
  <si>
    <t>РЕЗУЛЬТАТ</t>
  </si>
  <si>
    <t>ФИО ТРЕНЕРА</t>
  </si>
  <si>
    <t>ГРУППА  "А"      толчок, рывок</t>
  </si>
  <si>
    <t>Кемеровская обл.</t>
  </si>
  <si>
    <t xml:space="preserve">Женихов Юрий              </t>
  </si>
  <si>
    <t xml:space="preserve">Егоров В.В.             </t>
  </si>
  <si>
    <t>Рябинин Д.И.</t>
  </si>
  <si>
    <t>Денисов И.Н., Найданов Н.В.</t>
  </si>
  <si>
    <t>Лапшин Н.С.</t>
  </si>
  <si>
    <t>Ключников Н.В.</t>
  </si>
  <si>
    <t>Челябинская/  Курганская обл.</t>
  </si>
  <si>
    <t>Еремин Дмитрий</t>
  </si>
  <si>
    <t>Хвостов А., Фадеев А.С.</t>
  </si>
  <si>
    <t>Карманов Никита</t>
  </si>
  <si>
    <t xml:space="preserve">Ермилов Роман            </t>
  </si>
  <si>
    <t xml:space="preserve">Анисенков Павел        </t>
  </si>
  <si>
    <t xml:space="preserve">Худяков Никита           </t>
  </si>
  <si>
    <t>Ефимов Степан</t>
  </si>
  <si>
    <t>Марков  Иван</t>
  </si>
  <si>
    <t>Фадеев А.С.,Семенов А.Н.,Виноградов М.Е.</t>
  </si>
  <si>
    <t xml:space="preserve">Лапшин Н.В.       </t>
  </si>
  <si>
    <t xml:space="preserve">Соколов Е.Г.      </t>
  </si>
  <si>
    <t xml:space="preserve">Бирюков С.Н.     </t>
  </si>
  <si>
    <t xml:space="preserve">Кожушко В.А.         </t>
  </si>
  <si>
    <t xml:space="preserve">Лапшин Н.В.                                      </t>
  </si>
  <si>
    <t xml:space="preserve">ПОРЯДОК ВЫХОДА 3-Й ДЕНЬ,    ДВОЕБОРЬЕ </t>
  </si>
  <si>
    <t>1Б</t>
  </si>
  <si>
    <t>2Б</t>
  </si>
  <si>
    <t>3А</t>
  </si>
  <si>
    <t>4Б</t>
  </si>
  <si>
    <t>5Б</t>
  </si>
  <si>
    <t>6А</t>
  </si>
  <si>
    <t>7Б</t>
  </si>
  <si>
    <t>8А</t>
  </si>
  <si>
    <t>Меркуров Виктор</t>
  </si>
  <si>
    <t>ГАУ  КО    "ЦСП "Анненки"</t>
  </si>
  <si>
    <t>Вес гири*</t>
  </si>
  <si>
    <t>Коэф</t>
  </si>
  <si>
    <t>Весовая категория 73+ кг</t>
  </si>
  <si>
    <t>Вес. гирь</t>
  </si>
  <si>
    <t>27 ноября-01 декабря 2019г.</t>
  </si>
  <si>
    <t xml:space="preserve">* результат с гирями 24 кг. умножается на коэффициент 2; с гирями 16 кг. на 1; </t>
  </si>
  <si>
    <t>2007</t>
  </si>
  <si>
    <t>2011</t>
  </si>
  <si>
    <t>2008</t>
  </si>
  <si>
    <t>2006</t>
  </si>
  <si>
    <t>№ п/п</t>
  </si>
  <si>
    <t>Судейская категория</t>
  </si>
  <si>
    <t>Судейская должность</t>
  </si>
  <si>
    <t>Регион</t>
  </si>
  <si>
    <t>ВК</t>
  </si>
  <si>
    <t>Судья</t>
  </si>
  <si>
    <t xml:space="preserve">Главный судья </t>
  </si>
  <si>
    <t>2009</t>
  </si>
  <si>
    <t>Весовая категория 50 кг</t>
  </si>
  <si>
    <t>Дисц</t>
  </si>
  <si>
    <t xml:space="preserve">Тимошкин Никита </t>
  </si>
  <si>
    <t>кмс</t>
  </si>
  <si>
    <t>2012</t>
  </si>
  <si>
    <t>Весовая категория 50+ кг</t>
  </si>
  <si>
    <t xml:space="preserve">Денисов Александр </t>
  </si>
  <si>
    <t xml:space="preserve">Иванов Дмитрий </t>
  </si>
  <si>
    <t xml:space="preserve">Субботин Вадим </t>
  </si>
  <si>
    <t xml:space="preserve">Кувайков Вадим </t>
  </si>
  <si>
    <t xml:space="preserve">Смирнов Матвей </t>
  </si>
  <si>
    <t xml:space="preserve">Макаров Сергей </t>
  </si>
  <si>
    <t xml:space="preserve">Пелихов Роман </t>
  </si>
  <si>
    <t xml:space="preserve">Воронин Егор </t>
  </si>
  <si>
    <t>б\р</t>
  </si>
  <si>
    <t xml:space="preserve"> г.Бабаево </t>
  </si>
  <si>
    <t>А.С.Цветков</t>
  </si>
  <si>
    <t>85+</t>
  </si>
  <si>
    <t>73+</t>
  </si>
  <si>
    <t>50+</t>
  </si>
  <si>
    <t xml:space="preserve">Гурбичев Андрей </t>
  </si>
  <si>
    <t xml:space="preserve">Гурбичев Дмитрий </t>
  </si>
  <si>
    <t xml:space="preserve">Михайлов Виталий </t>
  </si>
  <si>
    <t xml:space="preserve">Гурбичева Полина </t>
  </si>
  <si>
    <t xml:space="preserve">Маренко Ярослава </t>
  </si>
  <si>
    <t>58+</t>
  </si>
  <si>
    <t>Огарев В.Я</t>
  </si>
  <si>
    <t xml:space="preserve">Волохов Даниил </t>
  </si>
  <si>
    <t>Вытегорская ДЮСШ</t>
  </si>
  <si>
    <t xml:space="preserve">Крайнов Тимофей </t>
  </si>
  <si>
    <t xml:space="preserve">Андреев Иван </t>
  </si>
  <si>
    <t xml:space="preserve">Рыков Ярослав </t>
  </si>
  <si>
    <t xml:space="preserve">Щербаков Егор </t>
  </si>
  <si>
    <t xml:space="preserve">Малышев Максим </t>
  </si>
  <si>
    <t xml:space="preserve">Стрельцов Семен </t>
  </si>
  <si>
    <t xml:space="preserve">Кудряшов Иван </t>
  </si>
  <si>
    <t xml:space="preserve">Захарова Софья </t>
  </si>
  <si>
    <t xml:space="preserve">Попова Анастасия </t>
  </si>
  <si>
    <t xml:space="preserve">Гусев Павел </t>
  </si>
  <si>
    <t xml:space="preserve">Щербаков Андрей </t>
  </si>
  <si>
    <t xml:space="preserve">Кудряшов Никита </t>
  </si>
  <si>
    <t xml:space="preserve">Смирнов Марк </t>
  </si>
  <si>
    <t xml:space="preserve">Зорова Ангелина </t>
  </si>
  <si>
    <t xml:space="preserve">Соколова Ксения </t>
  </si>
  <si>
    <t xml:space="preserve">Стан Даниил </t>
  </si>
  <si>
    <t xml:space="preserve">Бакулин Иван </t>
  </si>
  <si>
    <t xml:space="preserve">Макаров Семён </t>
  </si>
  <si>
    <t xml:space="preserve"> г.Грязовец</t>
  </si>
  <si>
    <t>Целиков Л.К.</t>
  </si>
  <si>
    <t>Цветков Н.М.</t>
  </si>
  <si>
    <t>Осипов А.Е..</t>
  </si>
  <si>
    <t xml:space="preserve">Горшков Дмитрий </t>
  </si>
  <si>
    <t>г.Устюжна</t>
  </si>
  <si>
    <t>Яковлева Т.М.</t>
  </si>
  <si>
    <t xml:space="preserve">Сафронов Даниил </t>
  </si>
  <si>
    <t xml:space="preserve">Смирнова Ульяна </t>
  </si>
  <si>
    <t xml:space="preserve">Кустова Дарина </t>
  </si>
  <si>
    <t xml:space="preserve">Борисенкова Елизавета </t>
  </si>
  <si>
    <t xml:space="preserve">Комиссаров Матвей </t>
  </si>
  <si>
    <t xml:space="preserve">Воронцов Глеб </t>
  </si>
  <si>
    <t xml:space="preserve">Сироткин Денис </t>
  </si>
  <si>
    <t xml:space="preserve">Дьячков Глеб </t>
  </si>
  <si>
    <t xml:space="preserve">Проворов Антон </t>
  </si>
  <si>
    <t>Осокин А.В.</t>
  </si>
  <si>
    <t>г.Харовск</t>
  </si>
  <si>
    <t>Ушаков Данила</t>
  </si>
  <si>
    <t>Куныгин Назар</t>
  </si>
  <si>
    <t>Петров Павел</t>
  </si>
  <si>
    <t>Хрусталев Илья</t>
  </si>
  <si>
    <t>Смелков Тимофей</t>
  </si>
  <si>
    <t>Добряков Тимофей</t>
  </si>
  <si>
    <t>Антипов Максим</t>
  </si>
  <si>
    <t>Рожин Илья</t>
  </si>
  <si>
    <t>Костыгов Артемий</t>
  </si>
  <si>
    <t>Мартынов Даниил</t>
  </si>
  <si>
    <t>Мазанько Григорий</t>
  </si>
  <si>
    <t>Малышев Андрей</t>
  </si>
  <si>
    <t>Мазанько Савелий</t>
  </si>
  <si>
    <t>Лобачев Алексей</t>
  </si>
  <si>
    <t>Голубев Григорий</t>
  </si>
  <si>
    <t>Соколов Михаил</t>
  </si>
  <si>
    <t>Колосов Игнат</t>
  </si>
  <si>
    <t>Лусников Илья</t>
  </si>
  <si>
    <t>Ловыгин Егор</t>
  </si>
  <si>
    <t>Иванов Евгений</t>
  </si>
  <si>
    <t>Баринов Кирилл</t>
  </si>
  <si>
    <t>Грушин Марк</t>
  </si>
  <si>
    <t>Задорин Артем</t>
  </si>
  <si>
    <t>Хмеленко Варвара</t>
  </si>
  <si>
    <t>Тиманцева Карина</t>
  </si>
  <si>
    <t>Маркатун Дана</t>
  </si>
  <si>
    <t>Романкова Валерия</t>
  </si>
  <si>
    <t>Ковшикова София</t>
  </si>
  <si>
    <t>Задорина Кристина</t>
  </si>
  <si>
    <t>Веселова Мария</t>
  </si>
  <si>
    <t>Сухорутченко Мария</t>
  </si>
  <si>
    <t>Звонарева Юля</t>
  </si>
  <si>
    <t>Череповец ДЮСШ №3</t>
  </si>
  <si>
    <t>63+</t>
  </si>
  <si>
    <t>Огарков А.Н.</t>
  </si>
  <si>
    <t>Голубева Н.Б.</t>
  </si>
  <si>
    <t>Тиманцев Н.А., Огарков А.Н.</t>
  </si>
  <si>
    <t>Депортамент физической культуры и спорта Вологодской области</t>
  </si>
  <si>
    <t>Региональное отделение ООО "ВФГС" в Вологодской области"</t>
  </si>
  <si>
    <t>г. Череповец</t>
  </si>
  <si>
    <t>Вес гири  8, 12  кг</t>
  </si>
  <si>
    <t>* результат  с гирями 12 кг. на 2; с гирями 8 кг. на 1;</t>
  </si>
  <si>
    <t>Главный судья                                Шемякин О.Л. ССВК г.Череповец</t>
  </si>
  <si>
    <t>Главный секретарь                          Максимов А.В.ССВК г. Вологда</t>
  </si>
  <si>
    <t>Весовая категория 48 кг</t>
  </si>
  <si>
    <t>11 ноября 2023 г.</t>
  </si>
  <si>
    <t>Возрастная группа  2008-2010 г.р. (юноши)</t>
  </si>
  <si>
    <t>Вес гири  16,24  кг</t>
  </si>
  <si>
    <t>Весовая категория 58 кг</t>
  </si>
  <si>
    <t>Весовая категория 68 кг</t>
  </si>
  <si>
    <t>Вес гири  24  кг</t>
  </si>
  <si>
    <t xml:space="preserve">                                                                                                      Двоеборье</t>
  </si>
  <si>
    <t xml:space="preserve">                                                                       Возрастная группа  2006-2007 г.р. (юноши)</t>
  </si>
  <si>
    <t xml:space="preserve">                                                                                    Весовая категория 73 кг</t>
  </si>
  <si>
    <t xml:space="preserve">                                                                                    Весовая категория 85+ кг</t>
  </si>
  <si>
    <t>Регламент времени-10 мин.</t>
  </si>
  <si>
    <t xml:space="preserve"> Возрастная группа  2011-2012 г.р. (Девушки)</t>
  </si>
  <si>
    <t xml:space="preserve"> Возрастная группа  2008-2010 г.р. (Девушки)</t>
  </si>
  <si>
    <t>Весовая категория 53 кг</t>
  </si>
  <si>
    <t>Весовая категория 58+ кг</t>
  </si>
  <si>
    <t xml:space="preserve"> Возрастная группа  2006-2007 г.р. (Девушки)</t>
  </si>
  <si>
    <t>Весовая категория 63+ кг</t>
  </si>
  <si>
    <t>Вес гири  6,8  кг</t>
  </si>
  <si>
    <t>Вес гири  12,16  кг</t>
  </si>
  <si>
    <t>Вес гири  16  кг</t>
  </si>
  <si>
    <t xml:space="preserve">                      г. Череповец</t>
  </si>
  <si>
    <t>11 ноября 2023 года</t>
  </si>
  <si>
    <t>Юноши 2006-2007 г.р.</t>
  </si>
  <si>
    <t>Юноши 2008-2010 г.р.</t>
  </si>
  <si>
    <t>Девушки 2006-2010 г.р.</t>
  </si>
  <si>
    <t>Шемякин Олег Леонидович</t>
  </si>
  <si>
    <t>Максимов Александр Викторович</t>
  </si>
  <si>
    <t>Белихин Александр Валерьевич</t>
  </si>
  <si>
    <t>Иванов Дмитрий Сергеевич</t>
  </si>
  <si>
    <t>Голубева Наталия Борисовна</t>
  </si>
  <si>
    <t>Огарков Анатолий Николаевич</t>
  </si>
  <si>
    <t>Цветков Александр Сергеевич</t>
  </si>
  <si>
    <t>Абдуллин Мирослав Русланович</t>
  </si>
  <si>
    <t>Голубев Михаил Дмитриевич</t>
  </si>
  <si>
    <t xml:space="preserve">Железнякова Екатерина Евгеньевна </t>
  </si>
  <si>
    <t>Корешков Дмитрий Александрович</t>
  </si>
  <si>
    <t>Макаров Денис Андреевич</t>
  </si>
  <si>
    <t>Яковлева Татьяна Михайловна</t>
  </si>
  <si>
    <t>Веселова Алла Валерьевна</t>
  </si>
  <si>
    <t>Деньмухамедова Дарья Александровна</t>
  </si>
  <si>
    <t>Кокарева Марина Михайловна</t>
  </si>
  <si>
    <t>Прозоровская Дарина Сергеевна</t>
  </si>
  <si>
    <t>1 категория</t>
  </si>
  <si>
    <t>2 категория</t>
  </si>
  <si>
    <t>3 категория</t>
  </si>
  <si>
    <t>г.Череповец</t>
  </si>
  <si>
    <t>г.Вологда</t>
  </si>
  <si>
    <t>г,Бабаево</t>
  </si>
  <si>
    <t xml:space="preserve">Горшков Егор </t>
  </si>
  <si>
    <t>Черепенина Ана-стасия</t>
  </si>
  <si>
    <t>Целиков Л.К,.Цветков Н.М.</t>
  </si>
  <si>
    <t>№</t>
  </si>
  <si>
    <t>ФИО участника</t>
  </si>
  <si>
    <t>Год рождения</t>
  </si>
  <si>
    <t>Спортивное звание \ разряд</t>
  </si>
  <si>
    <t>в\к</t>
  </si>
  <si>
    <t>Собственный вес</t>
  </si>
  <si>
    <t>Вес гирь</t>
  </si>
  <si>
    <t>Главный секретарь                                 Судья ВК   Максимов А.В. г. Вологда</t>
  </si>
  <si>
    <t>Протокол взвешивания Первенства  Вологодской области по гиревому спорту</t>
  </si>
  <si>
    <t xml:space="preserve">  Шемякин О.Л. ССВК г.Череповец</t>
  </si>
  <si>
    <t xml:space="preserve"> Максимов А.В.ССВК г. Вологда</t>
  </si>
  <si>
    <t>ПОРЯДОК ВЫХОДА</t>
  </si>
  <si>
    <t xml:space="preserve">11 ноября  2023 года    </t>
  </si>
  <si>
    <t>смена</t>
  </si>
  <si>
    <t>помост</t>
  </si>
  <si>
    <t>Фамилия, имя</t>
  </si>
  <si>
    <t>Год рожд.</t>
  </si>
  <si>
    <t>Звание,разряд</t>
  </si>
  <si>
    <t>Собствен-ный вес</t>
  </si>
  <si>
    <t>Вес гирь*</t>
  </si>
  <si>
    <t xml:space="preserve">Рывок </t>
  </si>
  <si>
    <t>Сумма двое-борья</t>
  </si>
  <si>
    <t>Сумма рук</t>
  </si>
  <si>
    <t>Рез-т</t>
  </si>
  <si>
    <t>Первенство   Вологодской области по гиревому спорту</t>
  </si>
  <si>
    <t>Эстафета толчок длинный цикл(юноши)</t>
  </si>
  <si>
    <t xml:space="preserve">КОМАНДА :  </t>
  </si>
  <si>
    <t>Шемякин О.Л. ССВК г.Череповец</t>
  </si>
  <si>
    <t>Максимов А.В.ССВК г. Вологда</t>
  </si>
  <si>
    <t>Черепенина Анастасия</t>
  </si>
  <si>
    <t>89.8</t>
  </si>
  <si>
    <t>56.6</t>
  </si>
  <si>
    <t>57.1</t>
  </si>
  <si>
    <t>40.0</t>
  </si>
  <si>
    <t>47.15</t>
  </si>
  <si>
    <t>73.0</t>
  </si>
  <si>
    <t>58.95</t>
  </si>
  <si>
    <t>Весовая категория 73 кг</t>
  </si>
  <si>
    <t>1(10)</t>
  </si>
  <si>
    <t>2(11)</t>
  </si>
  <si>
    <t>3(12)</t>
  </si>
  <si>
    <t>4(13)</t>
  </si>
  <si>
    <t>5(14)</t>
  </si>
  <si>
    <t>6(15)</t>
  </si>
  <si>
    <t>7(16)</t>
  </si>
  <si>
    <t>8(17)</t>
  </si>
  <si>
    <t>9(18)</t>
  </si>
  <si>
    <t>ЭСТАФЕТА</t>
  </si>
  <si>
    <t xml:space="preserve">    Череповец</t>
  </si>
  <si>
    <t>КОМАНДА :  Грязовец</t>
  </si>
  <si>
    <t>КОМАНДА :    Бабаево</t>
  </si>
  <si>
    <t>Лебедев Дмитрий</t>
  </si>
  <si>
    <t>Череповец</t>
  </si>
  <si>
    <t>Баринов Андрей</t>
  </si>
  <si>
    <t>Смирнов Матвей</t>
  </si>
  <si>
    <t>Цветков А.С.</t>
  </si>
  <si>
    <t>Корепин Никита</t>
  </si>
  <si>
    <t>г.Бабаево</t>
  </si>
  <si>
    <t>64.5</t>
  </si>
  <si>
    <t xml:space="preserve">Череповец </t>
  </si>
  <si>
    <t xml:space="preserve">г. Череповец </t>
  </si>
  <si>
    <t xml:space="preserve">Череповец г. </t>
  </si>
  <si>
    <t>Смоленская Серафима</t>
  </si>
  <si>
    <t>Муравьева Маргарита</t>
  </si>
  <si>
    <t>Городецкая Ирина</t>
  </si>
  <si>
    <t>65.5</t>
  </si>
  <si>
    <t>Морозов Артем</t>
  </si>
  <si>
    <t>г. Бабаево</t>
  </si>
  <si>
    <t>Павлов Тимофей</t>
  </si>
  <si>
    <t>Лебедев Кирилл</t>
  </si>
  <si>
    <t xml:space="preserve"> г.Череповец</t>
  </si>
  <si>
    <t>3 юн</t>
  </si>
  <si>
    <t>38.5</t>
  </si>
  <si>
    <t>1 юн</t>
  </si>
  <si>
    <t>г. Устюжна</t>
  </si>
  <si>
    <t xml:space="preserve">Список  судей </t>
  </si>
  <si>
    <t>Сова Ирина</t>
  </si>
  <si>
    <t>Третьяков Михаил</t>
  </si>
  <si>
    <t xml:space="preserve">Лобачев Алексей </t>
  </si>
  <si>
    <t>Малыгин Илья</t>
  </si>
  <si>
    <t>Зайцева София</t>
  </si>
  <si>
    <t>Возрастная группа 2011-2012 г.р. и моложе (юноши)</t>
  </si>
  <si>
    <t xml:space="preserve"> г. Грязовец</t>
  </si>
  <si>
    <t>г. Грязовец</t>
  </si>
  <si>
    <t>г. Харовск</t>
  </si>
  <si>
    <t>Весовая категория 78 кг</t>
  </si>
  <si>
    <t>Весовая категория 85 кг</t>
  </si>
  <si>
    <t>Главный судья                            Шемякин О.Л. ССВК г.Череповец</t>
  </si>
  <si>
    <t>Главный судья                Шемякин О.Л. ССВК г.Череповец</t>
  </si>
  <si>
    <t>Первенство Вологодской области  по гиревому спорту (юноши/девушки) посвященное памяти участников специальной военной операции</t>
  </si>
  <si>
    <t>Первенство Вологодской области  по гиревому спорту (юноши/девушки) 
посвященное памяти участников специальной военной операции</t>
  </si>
  <si>
    <t>Первенство Вологодской области  по гиревому спорту (юноши/девушки)
посвященное памяти участников специальной военной операции</t>
  </si>
  <si>
    <t>Каландин Константин</t>
  </si>
  <si>
    <t>Смирнов Константин</t>
  </si>
  <si>
    <t>Стрельцов Семен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</si>
</sst>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8"/>
      <name val="Arial Cyr"/>
      <charset val="204"/>
    </font>
    <font>
      <sz val="8"/>
      <name val="Arial Cyr"/>
      <charset val="204"/>
    </font>
    <font>
      <i/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6"/>
      <name val="Arial Cyr"/>
      <charset val="204"/>
    </font>
    <font>
      <sz val="9"/>
      <name val="Arial Cyr"/>
      <charset val="204"/>
    </font>
    <font>
      <sz val="7"/>
      <name val="Arial Cyr"/>
      <charset val="204"/>
    </font>
    <font>
      <sz val="10"/>
      <color indexed="53"/>
      <name val="Arial Cyr"/>
      <charset val="204"/>
    </font>
    <font>
      <sz val="20"/>
      <name val="Arial Cyr"/>
      <charset val="204"/>
    </font>
    <font>
      <b/>
      <sz val="28"/>
      <name val="Arial Cyr"/>
      <charset val="204"/>
    </font>
    <font>
      <sz val="11"/>
      <name val="Arial Cyr"/>
      <charset val="204"/>
    </font>
    <font>
      <b/>
      <i/>
      <sz val="11"/>
      <name val="Arial Cyr"/>
      <charset val="204"/>
    </font>
    <font>
      <b/>
      <i/>
      <sz val="22"/>
      <name val="Arial Cyr"/>
      <charset val="204"/>
    </font>
    <font>
      <b/>
      <sz val="20"/>
      <name val="Arial Cyr"/>
      <charset val="204"/>
    </font>
    <font>
      <b/>
      <i/>
      <sz val="1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0"/>
      <color theme="1"/>
      <name val="Arial Cyr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Calibri"/>
      <family val="2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0"/>
      <name val="Arial Cyr"/>
      <charset val="204"/>
    </font>
    <font>
      <b/>
      <sz val="26"/>
      <name val="Arial Cyr"/>
      <charset val="204"/>
    </font>
    <font>
      <b/>
      <sz val="16"/>
      <name val="Arial Cyr"/>
      <charset val="204"/>
    </font>
    <font>
      <sz val="16"/>
      <color theme="1"/>
      <name val="Calibri"/>
      <family val="2"/>
      <charset val="204"/>
      <scheme val="minor"/>
    </font>
    <font>
      <b/>
      <u/>
      <sz val="16"/>
      <name val="Arial Cyr"/>
      <charset val="204"/>
    </font>
    <font>
      <b/>
      <u/>
      <sz val="14"/>
      <name val="Arial Cyr"/>
      <charset val="204"/>
    </font>
    <font>
      <b/>
      <u/>
      <sz val="22"/>
      <name val="Arial Cyr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0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10" fillId="0" borderId="0"/>
    <xf numFmtId="0" fontId="40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0" fillId="0" borderId="0"/>
  </cellStyleXfs>
  <cellXfs count="587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2" xfId="0" applyBorder="1"/>
    <xf numFmtId="0" fontId="6" fillId="0" borderId="2" xfId="0" applyFont="1" applyBorder="1"/>
    <xf numFmtId="0" fontId="6" fillId="0" borderId="3" xfId="0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3" xfId="0" applyBorder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12" fillId="0" borderId="4" xfId="0" applyFont="1" applyBorder="1"/>
    <xf numFmtId="0" fontId="12" fillId="0" borderId="3" xfId="0" applyFont="1" applyBorder="1"/>
    <xf numFmtId="0" fontId="12" fillId="0" borderId="2" xfId="0" applyFont="1" applyBorder="1"/>
    <xf numFmtId="0" fontId="12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5" xfId="0" applyFont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6" xfId="0" applyFont="1" applyBorder="1" applyAlignment="1">
      <alignment horizontal="center"/>
    </xf>
    <xf numFmtId="0" fontId="15" fillId="0" borderId="3" xfId="0" applyFont="1" applyBorder="1"/>
    <xf numFmtId="0" fontId="0" fillId="0" borderId="5" xfId="0" applyBorder="1"/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0" fontId="6" fillId="0" borderId="7" xfId="0" applyFont="1" applyBorder="1"/>
    <xf numFmtId="0" fontId="18" fillId="0" borderId="4" xfId="0" applyFont="1" applyBorder="1"/>
    <xf numFmtId="0" fontId="4" fillId="0" borderId="1" xfId="0" applyFont="1" applyBorder="1" applyAlignment="1">
      <alignment horizontal="center" vertical="center" wrapText="1"/>
    </xf>
    <xf numFmtId="0" fontId="6" fillId="0" borderId="8" xfId="0" applyFont="1" applyBorder="1"/>
    <xf numFmtId="0" fontId="4" fillId="0" borderId="4" xfId="0" applyFont="1" applyBorder="1"/>
    <xf numFmtId="0" fontId="4" fillId="0" borderId="3" xfId="0" applyFont="1" applyBorder="1"/>
    <xf numFmtId="0" fontId="4" fillId="0" borderId="5" xfId="0" applyFont="1" applyBorder="1"/>
    <xf numFmtId="0" fontId="18" fillId="0" borderId="3" xfId="0" applyFont="1" applyBorder="1"/>
    <xf numFmtId="0" fontId="17" fillId="0" borderId="2" xfId="0" applyFont="1" applyBorder="1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0" fontId="6" fillId="0" borderId="4" xfId="0" applyFont="1" applyBorder="1"/>
    <xf numFmtId="0" fontId="1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0" fillId="0" borderId="1" xfId="0" applyBorder="1"/>
    <xf numFmtId="0" fontId="6" fillId="0" borderId="10" xfId="0" applyFont="1" applyBorder="1"/>
    <xf numFmtId="0" fontId="13" fillId="0" borderId="5" xfId="0" applyFont="1" applyBorder="1"/>
    <xf numFmtId="0" fontId="13" fillId="0" borderId="3" xfId="0" applyFont="1" applyBorder="1"/>
    <xf numFmtId="0" fontId="13" fillId="0" borderId="4" xfId="0" applyFont="1" applyBorder="1"/>
    <xf numFmtId="0" fontId="17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17" fillId="0" borderId="8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0" fillId="2" borderId="2" xfId="0" applyFill="1" applyBorder="1"/>
    <xf numFmtId="0" fontId="32" fillId="0" borderId="3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12" fillId="0" borderId="1" xfId="0" applyFont="1" applyBorder="1"/>
    <xf numFmtId="0" fontId="6" fillId="0" borderId="1" xfId="0" applyFont="1" applyBorder="1"/>
    <xf numFmtId="0" fontId="32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33" fillId="0" borderId="1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3" fillId="0" borderId="1" xfId="0" applyFont="1" applyBorder="1"/>
    <xf numFmtId="0" fontId="4" fillId="0" borderId="1" xfId="0" applyFont="1" applyBorder="1"/>
    <xf numFmtId="0" fontId="13" fillId="0" borderId="0" xfId="0" applyFont="1"/>
    <xf numFmtId="0" fontId="32" fillId="0" borderId="0" xfId="0" applyFont="1" applyAlignment="1">
      <alignment horizontal="center" vertical="center"/>
    </xf>
    <xf numFmtId="0" fontId="0" fillId="0" borderId="10" xfId="0" applyBorder="1"/>
    <xf numFmtId="0" fontId="18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28" xfId="0" applyBorder="1"/>
    <xf numFmtId="0" fontId="0" fillId="0" borderId="29" xfId="0" applyBorder="1" applyAlignment="1">
      <alignment horizontal="center"/>
    </xf>
    <xf numFmtId="0" fontId="15" fillId="0" borderId="29" xfId="0" applyFon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0" fontId="4" fillId="0" borderId="29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32" fillId="0" borderId="1" xfId="0" applyFont="1" applyBorder="1"/>
    <xf numFmtId="0" fontId="15" fillId="0" borderId="0" xfId="0" applyFont="1" applyAlignment="1">
      <alignment horizontal="center" vertical="center" wrapText="1"/>
    </xf>
    <xf numFmtId="0" fontId="21" fillId="0" borderId="2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0" fontId="32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4" fillId="0" borderId="27" xfId="0" applyFont="1" applyBorder="1" applyAlignment="1">
      <alignment horizontal="center" vertical="center"/>
    </xf>
    <xf numFmtId="0" fontId="19" fillId="0" borderId="0" xfId="0" applyFont="1"/>
    <xf numFmtId="0" fontId="2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8" fillId="0" borderId="1" xfId="0" applyFont="1" applyBorder="1"/>
    <xf numFmtId="0" fontId="12" fillId="0" borderId="27" xfId="0" applyFont="1" applyBorder="1" applyAlignment="1">
      <alignment horizontal="center" vertical="center"/>
    </xf>
    <xf numFmtId="0" fontId="0" fillId="3" borderId="2" xfId="0" applyFill="1" applyBorder="1"/>
    <xf numFmtId="0" fontId="0" fillId="0" borderId="27" xfId="0" applyBorder="1" applyAlignment="1">
      <alignment horizontal="center"/>
    </xf>
    <xf numFmtId="2" fontId="0" fillId="0" borderId="0" xfId="0" applyNumberFormat="1"/>
    <xf numFmtId="0" fontId="0" fillId="0" borderId="30" xfId="0" applyBorder="1"/>
    <xf numFmtId="0" fontId="16" fillId="0" borderId="1" xfId="0" applyFont="1" applyBorder="1" applyAlignment="1">
      <alignment horizontal="center" vertical="center"/>
    </xf>
    <xf numFmtId="2" fontId="12" fillId="0" borderId="2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2" fontId="12" fillId="0" borderId="2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/>
    <xf numFmtId="0" fontId="26" fillId="0" borderId="0" xfId="0" applyFont="1"/>
    <xf numFmtId="0" fontId="34" fillId="0" borderId="1" xfId="4" applyFont="1" applyBorder="1" applyAlignment="1">
      <alignment horizontal="center" vertical="center"/>
    </xf>
    <xf numFmtId="0" fontId="34" fillId="0" borderId="1" xfId="4" applyFont="1" applyBorder="1" applyAlignment="1">
      <alignment horizontal="center" vertical="center" wrapText="1"/>
    </xf>
    <xf numFmtId="0" fontId="12" fillId="0" borderId="0" xfId="3"/>
    <xf numFmtId="0" fontId="0" fillId="3" borderId="0" xfId="0" applyFill="1" applyAlignment="1">
      <alignment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9" fillId="0" borderId="0" xfId="3" applyFont="1" applyAlignment="1">
      <alignment horizontal="left"/>
    </xf>
    <xf numFmtId="0" fontId="26" fillId="0" borderId="0" xfId="0" applyFont="1" applyAlignment="1">
      <alignment horizontal="left" vertical="center"/>
    </xf>
    <xf numFmtId="0" fontId="26" fillId="3" borderId="1" xfId="0" applyFont="1" applyFill="1" applyBorder="1" applyAlignment="1">
      <alignment horizontal="center" vertical="center"/>
    </xf>
    <xf numFmtId="0" fontId="30" fillId="0" borderId="0" xfId="0" applyFont="1"/>
    <xf numFmtId="0" fontId="26" fillId="0" borderId="9" xfId="0" applyFont="1" applyBorder="1" applyAlignment="1">
      <alignment horizontal="center" vertical="center"/>
    </xf>
    <xf numFmtId="2" fontId="34" fillId="0" borderId="1" xfId="4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8" xfId="0" applyFont="1" applyBorder="1" applyAlignment="1">
      <alignment horizontal="center" vertical="center"/>
    </xf>
    <xf numFmtId="0" fontId="30" fillId="0" borderId="0" xfId="0" applyFont="1" applyAlignment="1">
      <alignment horizontal="left"/>
    </xf>
    <xf numFmtId="0" fontId="34" fillId="3" borderId="1" xfId="0" applyFont="1" applyFill="1" applyBorder="1" applyAlignment="1">
      <alignment horizontal="center" vertical="center"/>
    </xf>
    <xf numFmtId="0" fontId="26" fillId="0" borderId="1" xfId="0" applyFont="1" applyBorder="1"/>
    <xf numFmtId="0" fontId="34" fillId="3" borderId="0" xfId="0" applyFont="1" applyFill="1" applyAlignment="1">
      <alignment horizontal="center" vertical="center"/>
    </xf>
    <xf numFmtId="0" fontId="30" fillId="0" borderId="0" xfId="0" applyFont="1" applyAlignment="1">
      <alignment horizontal="center"/>
    </xf>
    <xf numFmtId="49" fontId="34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/>
    </xf>
    <xf numFmtId="0" fontId="34" fillId="3" borderId="0" xfId="0" applyFont="1" applyFill="1" applyAlignment="1">
      <alignment vertical="center"/>
    </xf>
    <xf numFmtId="49" fontId="34" fillId="3" borderId="0" xfId="0" applyNumberFormat="1" applyFont="1" applyFill="1" applyAlignment="1">
      <alignment horizontal="center" vertical="center" wrapText="1"/>
    </xf>
    <xf numFmtId="0" fontId="34" fillId="3" borderId="0" xfId="0" applyFont="1" applyFill="1" applyAlignment="1">
      <alignment horizontal="center" vertical="center" wrapText="1"/>
    </xf>
    <xf numFmtId="0" fontId="37" fillId="3" borderId="0" xfId="0" applyFont="1" applyFill="1" applyAlignment="1">
      <alignment horizontal="center" vertical="center"/>
    </xf>
    <xf numFmtId="2" fontId="34" fillId="0" borderId="1" xfId="0" applyNumberFormat="1" applyFont="1" applyBorder="1" applyAlignment="1">
      <alignment horizontal="center" vertical="center" wrapText="1"/>
    </xf>
    <xf numFmtId="0" fontId="34" fillId="3" borderId="2" xfId="0" applyFont="1" applyFill="1" applyBorder="1" applyAlignment="1">
      <alignment vertical="center"/>
    </xf>
    <xf numFmtId="0" fontId="34" fillId="3" borderId="1" xfId="0" applyFont="1" applyFill="1" applyBorder="1" applyAlignment="1">
      <alignment horizontal="center" vertical="center" wrapText="1"/>
    </xf>
    <xf numFmtId="2" fontId="34" fillId="3" borderId="1" xfId="0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2" fontId="12" fillId="3" borderId="0" xfId="0" applyNumberFormat="1" applyFont="1" applyFill="1" applyAlignment="1">
      <alignment horizontal="center" vertical="center"/>
    </xf>
    <xf numFmtId="0" fontId="33" fillId="3" borderId="0" xfId="0" applyFont="1" applyFill="1" applyAlignment="1">
      <alignment horizontal="center" vertical="center"/>
    </xf>
    <xf numFmtId="49" fontId="34" fillId="0" borderId="8" xfId="0" applyNumberFormat="1" applyFont="1" applyBorder="1" applyAlignment="1">
      <alignment horizontal="center" vertical="center" wrapText="1"/>
    </xf>
    <xf numFmtId="0" fontId="26" fillId="3" borderId="14" xfId="0" applyFont="1" applyFill="1" applyBorder="1" applyAlignment="1">
      <alignment horizontal="center" vertical="center"/>
    </xf>
    <xf numFmtId="0" fontId="26" fillId="0" borderId="0" xfId="0" applyFont="1" applyAlignment="1">
      <alignment wrapText="1"/>
    </xf>
    <xf numFmtId="0" fontId="34" fillId="0" borderId="1" xfId="0" applyFont="1" applyBorder="1" applyAlignment="1">
      <alignment vertical="center"/>
    </xf>
    <xf numFmtId="164" fontId="26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0" xfId="13"/>
    <xf numFmtId="0" fontId="4" fillId="0" borderId="0" xfId="13" applyAlignment="1">
      <alignment horizontal="center"/>
    </xf>
    <xf numFmtId="0" fontId="4" fillId="3" borderId="0" xfId="13" applyFill="1" applyAlignment="1">
      <alignment horizontal="center"/>
    </xf>
    <xf numFmtId="0" fontId="8" fillId="0" borderId="0" xfId="13" applyFont="1" applyAlignment="1">
      <alignment horizontal="center"/>
    </xf>
    <xf numFmtId="0" fontId="4" fillId="3" borderId="0" xfId="13" applyFill="1"/>
    <xf numFmtId="0" fontId="30" fillId="0" borderId="0" xfId="13" applyFont="1" applyAlignment="1">
      <alignment horizontal="center" wrapText="1"/>
    </xf>
    <xf numFmtId="0" fontId="35" fillId="3" borderId="9" xfId="13" applyFont="1" applyFill="1" applyBorder="1" applyAlignment="1">
      <alignment horizontal="center"/>
    </xf>
    <xf numFmtId="0" fontId="35" fillId="3" borderId="1" xfId="13" applyFont="1" applyFill="1" applyBorder="1" applyAlignment="1">
      <alignment horizontal="center"/>
    </xf>
    <xf numFmtId="0" fontId="4" fillId="0" borderId="0" xfId="13" applyAlignment="1">
      <alignment horizontal="left"/>
    </xf>
    <xf numFmtId="0" fontId="11" fillId="0" borderId="0" xfId="13" applyFont="1"/>
    <xf numFmtId="0" fontId="26" fillId="0" borderId="0" xfId="13" applyFont="1"/>
    <xf numFmtId="0" fontId="11" fillId="3" borderId="0" xfId="13" applyFont="1" applyFill="1" applyAlignment="1">
      <alignment horizontal="center"/>
    </xf>
    <xf numFmtId="0" fontId="4" fillId="3" borderId="0" xfId="13" applyFill="1" applyAlignment="1">
      <alignment horizontal="left"/>
    </xf>
    <xf numFmtId="0" fontId="9" fillId="0" borderId="0" xfId="13" applyFont="1"/>
    <xf numFmtId="0" fontId="9" fillId="0" borderId="0" xfId="0" applyFont="1" applyAlignment="1">
      <alignment horizontal="left" vertical="center" wrapText="1"/>
    </xf>
    <xf numFmtId="0" fontId="9" fillId="0" borderId="11" xfId="17" applyFont="1" applyBorder="1"/>
    <xf numFmtId="0" fontId="9" fillId="0" borderId="11" xfId="18" applyFont="1" applyBorder="1"/>
    <xf numFmtId="0" fontId="4" fillId="0" borderId="0" xfId="18"/>
    <xf numFmtId="0" fontId="6" fillId="0" borderId="12" xfId="18" applyFont="1" applyBorder="1" applyAlignment="1">
      <alignment horizontal="center" vertical="center"/>
    </xf>
    <xf numFmtId="0" fontId="6" fillId="0" borderId="13" xfId="18" applyFont="1" applyBorder="1" applyAlignment="1">
      <alignment horizontal="center" vertical="center"/>
    </xf>
    <xf numFmtId="0" fontId="6" fillId="0" borderId="13" xfId="18" applyFont="1" applyBorder="1" applyAlignment="1">
      <alignment horizontal="center" vertical="center" wrapText="1"/>
    </xf>
    <xf numFmtId="0" fontId="4" fillId="0" borderId="1" xfId="18" applyBorder="1" applyAlignment="1">
      <alignment horizontal="center" vertical="center"/>
    </xf>
    <xf numFmtId="0" fontId="4" fillId="0" borderId="1" xfId="17" applyBorder="1" applyAlignment="1">
      <alignment horizontal="center" vertical="center"/>
    </xf>
    <xf numFmtId="0" fontId="35" fillId="0" borderId="1" xfId="18" applyFont="1" applyBorder="1" applyAlignment="1">
      <alignment horizontal="left" vertical="center"/>
    </xf>
    <xf numFmtId="0" fontId="35" fillId="0" borderId="1" xfId="18" applyFont="1" applyBorder="1" applyAlignment="1">
      <alignment horizontal="center" vertical="center"/>
    </xf>
    <xf numFmtId="0" fontId="35" fillId="0" borderId="9" xfId="18" applyFont="1" applyBorder="1" applyAlignment="1">
      <alignment horizontal="center" vertical="center"/>
    </xf>
    <xf numFmtId="0" fontId="4" fillId="0" borderId="1" xfId="18" applyBorder="1" applyAlignment="1">
      <alignment horizontal="center" vertical="center" shrinkToFit="1"/>
    </xf>
    <xf numFmtId="0" fontId="9" fillId="0" borderId="0" xfId="18" applyFont="1"/>
    <xf numFmtId="0" fontId="4" fillId="0" borderId="22" xfId="18" applyBorder="1"/>
    <xf numFmtId="2" fontId="14" fillId="0" borderId="23" xfId="18" applyNumberFormat="1" applyFont="1" applyBorder="1" applyAlignment="1">
      <alignment horizontal="center"/>
    </xf>
    <xf numFmtId="0" fontId="4" fillId="0" borderId="0" xfId="17"/>
    <xf numFmtId="0" fontId="9" fillId="0" borderId="24" xfId="17" applyFont="1" applyBorder="1" applyAlignment="1">
      <alignment horizontal="center"/>
    </xf>
    <xf numFmtId="0" fontId="9" fillId="0" borderId="0" xfId="17" applyFont="1" applyAlignment="1">
      <alignment horizontal="right"/>
    </xf>
    <xf numFmtId="0" fontId="9" fillId="0" borderId="0" xfId="17" applyFont="1" applyAlignment="1">
      <alignment horizontal="center"/>
    </xf>
    <xf numFmtId="0" fontId="26" fillId="0" borderId="29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4" fillId="0" borderId="32" xfId="13" applyBorder="1" applyAlignment="1">
      <alignment horizontal="center" vertical="center"/>
    </xf>
    <xf numFmtId="0" fontId="36" fillId="0" borderId="0" xfId="14" applyFont="1" applyAlignment="1">
      <alignment horizontal="center"/>
    </xf>
    <xf numFmtId="0" fontId="14" fillId="0" borderId="0" xfId="11" applyFont="1" applyAlignment="1">
      <alignment horizontal="center"/>
    </xf>
    <xf numFmtId="2" fontId="34" fillId="0" borderId="29" xfId="0" applyNumberFormat="1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/>
    </xf>
    <xf numFmtId="2" fontId="34" fillId="0" borderId="9" xfId="4" applyNumberFormat="1" applyFont="1" applyBorder="1" applyAlignment="1">
      <alignment horizontal="center" vertical="center"/>
    </xf>
    <xf numFmtId="2" fontId="34" fillId="0" borderId="2" xfId="4" applyNumberFormat="1" applyFont="1" applyBorder="1" applyAlignment="1">
      <alignment horizontal="center" vertical="center"/>
    </xf>
    <xf numFmtId="2" fontId="34" fillId="0" borderId="2" xfId="0" applyNumberFormat="1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34" fillId="2" borderId="2" xfId="0" applyFont="1" applyFill="1" applyBorder="1" applyAlignment="1">
      <alignment vertical="center"/>
    </xf>
    <xf numFmtId="0" fontId="34" fillId="0" borderId="29" xfId="0" applyFont="1" applyBorder="1" applyAlignment="1">
      <alignment horizontal="center" vertical="center" wrapText="1"/>
    </xf>
    <xf numFmtId="0" fontId="26" fillId="3" borderId="29" xfId="0" applyFont="1" applyFill="1" applyBorder="1" applyAlignment="1">
      <alignment horizontal="center" vertical="center"/>
    </xf>
    <xf numFmtId="2" fontId="34" fillId="0" borderId="29" xfId="4" applyNumberFormat="1" applyFont="1" applyBorder="1" applyAlignment="1">
      <alignment horizontal="center" vertical="center"/>
    </xf>
    <xf numFmtId="2" fontId="34" fillId="0" borderId="9" xfId="0" applyNumberFormat="1" applyFont="1" applyBorder="1" applyAlignment="1">
      <alignment horizontal="center" vertical="center" wrapText="1"/>
    </xf>
    <xf numFmtId="1" fontId="26" fillId="0" borderId="8" xfId="0" applyNumberFormat="1" applyFont="1" applyBorder="1" applyAlignment="1">
      <alignment horizontal="center" vertical="center"/>
    </xf>
    <xf numFmtId="1" fontId="26" fillId="0" borderId="1" xfId="0" applyNumberFormat="1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9" fillId="0" borderId="0" xfId="13" applyFont="1" applyAlignment="1">
      <alignment horizontal="center"/>
    </xf>
    <xf numFmtId="0" fontId="35" fillId="3" borderId="0" xfId="13" applyFont="1" applyFill="1" applyAlignment="1">
      <alignment horizontal="left" vertical="center"/>
    </xf>
    <xf numFmtId="0" fontId="35" fillId="3" borderId="0" xfId="13" applyFont="1" applyFill="1" applyAlignment="1">
      <alignment horizontal="center"/>
    </xf>
    <xf numFmtId="0" fontId="35" fillId="3" borderId="7" xfId="13" applyFont="1" applyFill="1" applyBorder="1" applyAlignment="1">
      <alignment horizontal="center"/>
    </xf>
    <xf numFmtId="0" fontId="35" fillId="3" borderId="3" xfId="13" applyFont="1" applyFill="1" applyBorder="1" applyAlignment="1">
      <alignment horizontal="center"/>
    </xf>
    <xf numFmtId="0" fontId="4" fillId="0" borderId="40" xfId="13" applyBorder="1" applyAlignment="1">
      <alignment horizontal="center" vertical="center"/>
    </xf>
    <xf numFmtId="0" fontId="35" fillId="3" borderId="37" xfId="13" applyFont="1" applyFill="1" applyBorder="1" applyAlignment="1">
      <alignment horizontal="center"/>
    </xf>
    <xf numFmtId="0" fontId="35" fillId="3" borderId="41" xfId="13" applyFont="1" applyFill="1" applyBorder="1" applyAlignment="1">
      <alignment horizontal="center"/>
    </xf>
    <xf numFmtId="0" fontId="35" fillId="3" borderId="33" xfId="13" applyFont="1" applyFill="1" applyBorder="1" applyAlignment="1">
      <alignment horizontal="center"/>
    </xf>
    <xf numFmtId="0" fontId="35" fillId="3" borderId="19" xfId="13" applyFont="1" applyFill="1" applyBorder="1" applyAlignment="1">
      <alignment horizontal="center"/>
    </xf>
    <xf numFmtId="0" fontId="35" fillId="3" borderId="8" xfId="13" applyFont="1" applyFill="1" applyBorder="1" applyAlignment="1">
      <alignment horizontal="center"/>
    </xf>
    <xf numFmtId="0" fontId="35" fillId="3" borderId="2" xfId="13" applyFont="1" applyFill="1" applyBorder="1" applyAlignment="1">
      <alignment horizontal="center"/>
    </xf>
    <xf numFmtId="0" fontId="35" fillId="3" borderId="42" xfId="13" applyFont="1" applyFill="1" applyBorder="1" applyAlignment="1">
      <alignment horizontal="center"/>
    </xf>
    <xf numFmtId="0" fontId="4" fillId="0" borderId="45" xfId="13" applyBorder="1" applyAlignment="1">
      <alignment horizontal="center" vertical="center" textRotation="90"/>
    </xf>
    <xf numFmtId="0" fontId="9" fillId="0" borderId="46" xfId="13" applyFont="1" applyBorder="1" applyAlignment="1">
      <alignment horizontal="center"/>
    </xf>
    <xf numFmtId="0" fontId="9" fillId="0" borderId="47" xfId="13" applyFont="1" applyBorder="1" applyAlignment="1">
      <alignment horizontal="center"/>
    </xf>
    <xf numFmtId="0" fontId="26" fillId="0" borderId="29" xfId="0" applyFont="1" applyBorder="1" applyAlignment="1">
      <alignment horizontal="center" vertical="center"/>
    </xf>
    <xf numFmtId="0" fontId="2" fillId="0" borderId="0" xfId="20"/>
    <xf numFmtId="0" fontId="41" fillId="0" borderId="1" xfId="20" applyFont="1" applyBorder="1" applyAlignment="1">
      <alignment horizontal="center" vertical="center" wrapText="1"/>
    </xf>
    <xf numFmtId="0" fontId="2" fillId="0" borderId="1" xfId="20" applyBorder="1" applyAlignment="1">
      <alignment horizontal="center" vertical="center"/>
    </xf>
    <xf numFmtId="0" fontId="42" fillId="0" borderId="1" xfId="20" applyFont="1" applyBorder="1" applyAlignment="1">
      <alignment vertical="center" wrapText="1"/>
    </xf>
    <xf numFmtId="0" fontId="42" fillId="0" borderId="1" xfId="20" applyFont="1" applyBorder="1" applyAlignment="1">
      <alignment horizontal="center" vertical="center" wrapText="1"/>
    </xf>
    <xf numFmtId="0" fontId="2" fillId="3" borderId="1" xfId="20" applyFill="1" applyBorder="1" applyAlignment="1">
      <alignment horizontal="center"/>
    </xf>
    <xf numFmtId="0" fontId="2" fillId="0" borderId="0" xfId="20" applyAlignment="1">
      <alignment horizontal="center"/>
    </xf>
    <xf numFmtId="0" fontId="26" fillId="0" borderId="14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/>
    </xf>
    <xf numFmtId="0" fontId="34" fillId="0" borderId="19" xfId="0" applyFont="1" applyBorder="1" applyAlignment="1">
      <alignment horizontal="left" vertical="center"/>
    </xf>
    <xf numFmtId="0" fontId="27" fillId="0" borderId="38" xfId="0" applyFont="1" applyBorder="1" applyAlignment="1">
      <alignment horizontal="center"/>
    </xf>
    <xf numFmtId="0" fontId="34" fillId="3" borderId="43" xfId="0" applyFont="1" applyFill="1" applyBorder="1" applyAlignment="1">
      <alignment vertical="center"/>
    </xf>
    <xf numFmtId="0" fontId="26" fillId="0" borderId="5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 wrapText="1"/>
    </xf>
    <xf numFmtId="2" fontId="34" fillId="0" borderId="20" xfId="4" applyNumberFormat="1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164" fontId="26" fillId="0" borderId="20" xfId="0" applyNumberFormat="1" applyFont="1" applyBorder="1" applyAlignment="1">
      <alignment horizontal="center" vertical="center"/>
    </xf>
    <xf numFmtId="0" fontId="34" fillId="0" borderId="26" xfId="0" applyFont="1" applyBorder="1" applyAlignment="1">
      <alignment horizontal="left" vertical="center"/>
    </xf>
    <xf numFmtId="0" fontId="27" fillId="0" borderId="49" xfId="0" applyFont="1" applyBorder="1" applyAlignment="1">
      <alignment horizontal="center"/>
    </xf>
    <xf numFmtId="0" fontId="34" fillId="3" borderId="15" xfId="0" applyFont="1" applyFill="1" applyBorder="1" applyAlignment="1">
      <alignment vertical="center"/>
    </xf>
    <xf numFmtId="0" fontId="26" fillId="0" borderId="15" xfId="0" applyFont="1" applyBorder="1" applyAlignment="1">
      <alignment horizontal="center" vertical="center"/>
    </xf>
    <xf numFmtId="2" fontId="34" fillId="0" borderId="14" xfId="4" applyNumberFormat="1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164" fontId="26" fillId="0" borderId="14" xfId="0" applyNumberFormat="1" applyFont="1" applyBorder="1" applyAlignment="1">
      <alignment horizontal="center" vertical="center"/>
    </xf>
    <xf numFmtId="0" fontId="34" fillId="0" borderId="17" xfId="0" applyFont="1" applyBorder="1" applyAlignment="1">
      <alignment horizontal="left" vertical="center"/>
    </xf>
    <xf numFmtId="49" fontId="34" fillId="0" borderId="51" xfId="0" applyNumberFormat="1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2" fontId="34" fillId="0" borderId="20" xfId="0" applyNumberFormat="1" applyFont="1" applyBorder="1" applyAlignment="1">
      <alignment horizontal="center" vertical="center" wrapText="1"/>
    </xf>
    <xf numFmtId="0" fontId="34" fillId="0" borderId="14" xfId="4" applyFont="1" applyBorder="1" applyAlignment="1">
      <alignment horizontal="center" vertical="center" wrapText="1"/>
    </xf>
    <xf numFmtId="49" fontId="34" fillId="0" borderId="20" xfId="0" applyNumberFormat="1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34" fillId="3" borderId="20" xfId="0" applyFont="1" applyFill="1" applyBorder="1" applyAlignment="1">
      <alignment horizontal="center" vertical="center" wrapText="1"/>
    </xf>
    <xf numFmtId="0" fontId="27" fillId="0" borderId="49" xfId="0" applyFont="1" applyBorder="1" applyAlignment="1">
      <alignment horizontal="center" vertical="center"/>
    </xf>
    <xf numFmtId="49" fontId="34" fillId="0" borderId="14" xfId="0" applyNumberFormat="1" applyFont="1" applyBorder="1" applyAlignment="1">
      <alignment horizontal="center" vertical="center" wrapText="1"/>
    </xf>
    <xf numFmtId="2" fontId="34" fillId="0" borderId="14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34" fillId="3" borderId="14" xfId="0" applyFont="1" applyFill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34" fillId="3" borderId="14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34" fillId="3" borderId="20" xfId="0" applyFont="1" applyFill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2" fontId="34" fillId="0" borderId="15" xfId="4" applyNumberFormat="1" applyFont="1" applyBorder="1" applyAlignment="1">
      <alignment horizontal="center" vertical="center"/>
    </xf>
    <xf numFmtId="0" fontId="7" fillId="0" borderId="0" xfId="0" applyFont="1"/>
    <xf numFmtId="0" fontId="4" fillId="0" borderId="0" xfId="15"/>
    <xf numFmtId="0" fontId="4" fillId="0" borderId="0" xfId="15" applyAlignment="1">
      <alignment horizontal="center"/>
    </xf>
    <xf numFmtId="0" fontId="4" fillId="0" borderId="20" xfId="15" applyBorder="1" applyAlignment="1">
      <alignment horizontal="center" vertical="center" wrapText="1"/>
    </xf>
    <xf numFmtId="0" fontId="4" fillId="0" borderId="20" xfId="15" applyBorder="1" applyAlignment="1">
      <alignment horizontal="center" vertical="center"/>
    </xf>
    <xf numFmtId="0" fontId="45" fillId="3" borderId="14" xfId="15" applyFont="1" applyFill="1" applyBorder="1" applyAlignment="1">
      <alignment horizontal="center" vertical="center"/>
    </xf>
    <xf numFmtId="0" fontId="4" fillId="3" borderId="14" xfId="15" applyFill="1" applyBorder="1" applyAlignment="1">
      <alignment horizontal="center"/>
    </xf>
    <xf numFmtId="0" fontId="4" fillId="3" borderId="17" xfId="15" applyFill="1" applyBorder="1" applyAlignment="1">
      <alignment horizontal="center"/>
    </xf>
    <xf numFmtId="0" fontId="4" fillId="3" borderId="0" xfId="15" applyFill="1"/>
    <xf numFmtId="0" fontId="45" fillId="3" borderId="1" xfId="15" applyFont="1" applyFill="1" applyBorder="1" applyAlignment="1">
      <alignment horizontal="center" vertical="center"/>
    </xf>
    <xf numFmtId="0" fontId="4" fillId="3" borderId="1" xfId="15" applyFill="1" applyBorder="1" applyAlignment="1">
      <alignment horizontal="center"/>
    </xf>
    <xf numFmtId="0" fontId="4" fillId="3" borderId="19" xfId="15" applyFill="1" applyBorder="1" applyAlignment="1">
      <alignment horizontal="center"/>
    </xf>
    <xf numFmtId="0" fontId="45" fillId="0" borderId="1" xfId="15" applyFont="1" applyBorder="1" applyAlignment="1">
      <alignment horizontal="center" vertical="center"/>
    </xf>
    <xf numFmtId="0" fontId="4" fillId="0" borderId="1" xfId="15" applyBorder="1"/>
    <xf numFmtId="0" fontId="4" fillId="0" borderId="19" xfId="15" applyBorder="1"/>
    <xf numFmtId="0" fontId="45" fillId="0" borderId="20" xfId="15" applyFont="1" applyBorder="1" applyAlignment="1">
      <alignment horizontal="center" vertical="center"/>
    </xf>
    <xf numFmtId="0" fontId="1" fillId="0" borderId="20" xfId="21" applyBorder="1" applyAlignment="1">
      <alignment horizontal="center" vertical="center"/>
    </xf>
    <xf numFmtId="0" fontId="4" fillId="0" borderId="20" xfId="15" applyBorder="1"/>
    <xf numFmtId="0" fontId="4" fillId="0" borderId="26" xfId="15" applyBorder="1"/>
    <xf numFmtId="0" fontId="46" fillId="0" borderId="20" xfId="21" applyFont="1" applyBorder="1" applyAlignment="1">
      <alignment horizontal="left" vertical="center"/>
    </xf>
    <xf numFmtId="0" fontId="1" fillId="0" borderId="20" xfId="21" applyBorder="1" applyAlignment="1">
      <alignment horizontal="left" vertical="center"/>
    </xf>
    <xf numFmtId="0" fontId="28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4" fillId="0" borderId="8" xfId="17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0" fillId="0" borderId="0" xfId="15" applyFont="1"/>
    <xf numFmtId="0" fontId="45" fillId="3" borderId="9" xfId="15" applyFont="1" applyFill="1" applyBorder="1" applyAlignment="1">
      <alignment horizontal="center" vertical="center"/>
    </xf>
    <xf numFmtId="0" fontId="4" fillId="3" borderId="9" xfId="15" applyFill="1" applyBorder="1" applyAlignment="1">
      <alignment horizontal="center"/>
    </xf>
    <xf numFmtId="0" fontId="4" fillId="3" borderId="41" xfId="15" applyFill="1" applyBorder="1" applyAlignment="1">
      <alignment horizontal="center"/>
    </xf>
    <xf numFmtId="0" fontId="4" fillId="3" borderId="35" xfId="15" applyFill="1" applyBorder="1" applyAlignment="1">
      <alignment horizontal="center"/>
    </xf>
    <xf numFmtId="2" fontId="34" fillId="3" borderId="29" xfId="4" applyNumberFormat="1" applyFont="1" applyFill="1" applyBorder="1" applyAlignment="1">
      <alignment horizontal="center" vertical="center"/>
    </xf>
    <xf numFmtId="2" fontId="34" fillId="3" borderId="1" xfId="4" applyNumberFormat="1" applyFont="1" applyFill="1" applyBorder="1" applyAlignment="1">
      <alignment horizontal="center" vertical="center"/>
    </xf>
    <xf numFmtId="2" fontId="34" fillId="3" borderId="14" xfId="4" applyNumberFormat="1" applyFont="1" applyFill="1" applyBorder="1" applyAlignment="1">
      <alignment horizontal="center" vertical="center"/>
    </xf>
    <xf numFmtId="2" fontId="34" fillId="3" borderId="29" xfId="0" applyNumberFormat="1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vertical="center"/>
    </xf>
    <xf numFmtId="0" fontId="34" fillId="0" borderId="1" xfId="0" applyFont="1" applyBorder="1" applyAlignment="1">
      <alignment horizontal="left" vertical="center"/>
    </xf>
    <xf numFmtId="2" fontId="34" fillId="0" borderId="35" xfId="4" applyNumberFormat="1" applyFont="1" applyBorder="1" applyAlignment="1">
      <alignment horizontal="center" vertical="center"/>
    </xf>
    <xf numFmtId="0" fontId="26" fillId="0" borderId="14" xfId="0" applyFont="1" applyBorder="1" applyAlignment="1">
      <alignment horizontal="center"/>
    </xf>
    <xf numFmtId="0" fontId="34" fillId="0" borderId="20" xfId="4" applyFont="1" applyBorder="1" applyAlignment="1">
      <alignment horizontal="center" vertical="center" wrapText="1"/>
    </xf>
    <xf numFmtId="0" fontId="34" fillId="0" borderId="20" xfId="4" applyFont="1" applyBorder="1" applyAlignment="1">
      <alignment horizontal="center" vertical="center"/>
    </xf>
    <xf numFmtId="2" fontId="34" fillId="3" borderId="20" xfId="4" applyNumberFormat="1" applyFont="1" applyFill="1" applyBorder="1" applyAlignment="1">
      <alignment horizontal="center" vertical="center"/>
    </xf>
    <xf numFmtId="0" fontId="34" fillId="3" borderId="55" xfId="0" applyFont="1" applyFill="1" applyBorder="1" applyAlignment="1">
      <alignment vertical="center"/>
    </xf>
    <xf numFmtId="0" fontId="26" fillId="0" borderId="55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2" fontId="34" fillId="3" borderId="13" xfId="4" applyNumberFormat="1" applyFont="1" applyFill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34" fillId="0" borderId="56" xfId="0" applyFont="1" applyBorder="1" applyAlignment="1">
      <alignment horizontal="left" vertical="center"/>
    </xf>
    <xf numFmtId="0" fontId="26" fillId="3" borderId="14" xfId="0" applyFont="1" applyFill="1" applyBorder="1" applyAlignment="1">
      <alignment horizontal="center"/>
    </xf>
    <xf numFmtId="2" fontId="34" fillId="0" borderId="15" xfId="0" applyNumberFormat="1" applyFont="1" applyBorder="1" applyAlignment="1">
      <alignment horizontal="center" vertical="center" wrapText="1"/>
    </xf>
    <xf numFmtId="2" fontId="34" fillId="3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26" fillId="0" borderId="1" xfId="0" applyFont="1" applyBorder="1" applyAlignment="1">
      <alignment horizontal="center" vertical="center" wrapText="1"/>
    </xf>
    <xf numFmtId="0" fontId="0" fillId="0" borderId="0" xfId="0"/>
    <xf numFmtId="0" fontId="26" fillId="0" borderId="1" xfId="0" applyFont="1" applyBorder="1" applyAlignment="1">
      <alignment horizontal="center" vertical="center" wrapText="1"/>
    </xf>
    <xf numFmtId="0" fontId="0" fillId="0" borderId="0" xfId="0"/>
    <xf numFmtId="0" fontId="26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26" fillId="0" borderId="1" xfId="0" applyFont="1" applyBorder="1" applyAlignment="1">
      <alignment horizontal="center" vertical="center" wrapText="1"/>
    </xf>
    <xf numFmtId="0" fontId="0" fillId="0" borderId="0" xfId="0"/>
    <xf numFmtId="0" fontId="52" fillId="0" borderId="0" xfId="22" applyFont="1" applyAlignment="1">
      <alignment horizontal="center" vertical="center"/>
    </xf>
    <xf numFmtId="0" fontId="52" fillId="0" borderId="0" xfId="22" applyFont="1"/>
    <xf numFmtId="0" fontId="26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27" fillId="0" borderId="0" xfId="0" applyFont="1" applyAlignment="1">
      <alignment horizontal="center"/>
    </xf>
    <xf numFmtId="0" fontId="26" fillId="0" borderId="14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/>
    </xf>
    <xf numFmtId="0" fontId="29" fillId="0" borderId="0" xfId="3" applyFont="1" applyAlignment="1">
      <alignment horizontal="left"/>
    </xf>
    <xf numFmtId="0" fontId="26" fillId="0" borderId="15" xfId="0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/>
    <xf numFmtId="0" fontId="34" fillId="3" borderId="0" xfId="0" applyFont="1" applyFill="1" applyBorder="1" applyAlignment="1">
      <alignment vertical="center"/>
    </xf>
    <xf numFmtId="0" fontId="26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center"/>
    </xf>
    <xf numFmtId="0" fontId="26" fillId="3" borderId="0" xfId="0" applyFont="1" applyFill="1" applyBorder="1" applyAlignment="1">
      <alignment horizontal="center" vertical="center"/>
    </xf>
    <xf numFmtId="0" fontId="34" fillId="3" borderId="14" xfId="0" applyFont="1" applyFill="1" applyBorder="1" applyAlignment="1">
      <alignment vertical="center"/>
    </xf>
    <xf numFmtId="0" fontId="34" fillId="3" borderId="20" xfId="0" applyFont="1" applyFill="1" applyBorder="1" applyAlignment="1">
      <alignment vertical="center"/>
    </xf>
    <xf numFmtId="0" fontId="34" fillId="0" borderId="20" xfId="0" applyFont="1" applyBorder="1" applyAlignment="1">
      <alignment vertical="center"/>
    </xf>
    <xf numFmtId="2" fontId="34" fillId="3" borderId="14" xfId="0" applyNumberFormat="1" applyFont="1" applyFill="1" applyBorder="1" applyAlignment="1">
      <alignment horizontal="center" vertical="center" wrapText="1"/>
    </xf>
    <xf numFmtId="0" fontId="34" fillId="3" borderId="51" xfId="0" applyFont="1" applyFill="1" applyBorder="1" applyAlignment="1">
      <alignment vertical="center"/>
    </xf>
    <xf numFmtId="0" fontId="26" fillId="0" borderId="21" xfId="0" applyFont="1" applyBorder="1" applyAlignment="1">
      <alignment horizontal="center" vertical="center" wrapText="1"/>
    </xf>
    <xf numFmtId="2" fontId="34" fillId="0" borderId="21" xfId="4" applyNumberFormat="1" applyFont="1" applyBorder="1" applyAlignment="1">
      <alignment horizontal="center" vertical="center"/>
    </xf>
    <xf numFmtId="0" fontId="26" fillId="3" borderId="21" xfId="0" applyFont="1" applyFill="1" applyBorder="1" applyAlignment="1">
      <alignment horizontal="center" vertical="center"/>
    </xf>
    <xf numFmtId="0" fontId="34" fillId="0" borderId="21" xfId="0" applyFont="1" applyBorder="1" applyAlignment="1">
      <alignment horizontal="center" vertical="center"/>
    </xf>
    <xf numFmtId="0" fontId="34" fillId="0" borderId="59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34" fillId="0" borderId="21" xfId="0" applyFont="1" applyFill="1" applyBorder="1" applyAlignment="1">
      <alignment horizontal="center" vertical="center"/>
    </xf>
    <xf numFmtId="164" fontId="26" fillId="0" borderId="21" xfId="0" applyNumberFormat="1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horizontal="center" vertical="center"/>
    </xf>
    <xf numFmtId="0" fontId="34" fillId="0" borderId="14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20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left"/>
    </xf>
    <xf numFmtId="0" fontId="26" fillId="0" borderId="19" xfId="0" applyFont="1" applyBorder="1"/>
    <xf numFmtId="0" fontId="26" fillId="0" borderId="20" xfId="0" applyFont="1" applyBorder="1" applyAlignment="1">
      <alignment horizontal="center"/>
    </xf>
    <xf numFmtId="2" fontId="34" fillId="0" borderId="43" xfId="4" applyNumberFormat="1" applyFont="1" applyBorder="1" applyAlignment="1">
      <alignment horizontal="center" vertical="center"/>
    </xf>
    <xf numFmtId="0" fontId="27" fillId="0" borderId="57" xfId="0" applyFont="1" applyBorder="1" applyAlignment="1">
      <alignment horizontal="center" vertical="center"/>
    </xf>
    <xf numFmtId="0" fontId="26" fillId="3" borderId="13" xfId="0" applyFont="1" applyFill="1" applyBorder="1" applyAlignment="1">
      <alignment horizontal="center" vertical="center"/>
    </xf>
    <xf numFmtId="0" fontId="34" fillId="3" borderId="13" xfId="0" applyFont="1" applyFill="1" applyBorder="1" applyAlignment="1">
      <alignment horizontal="center" vertical="center"/>
    </xf>
    <xf numFmtId="0" fontId="4" fillId="0" borderId="9" xfId="18" applyBorder="1" applyAlignment="1">
      <alignment horizontal="center" vertical="center"/>
    </xf>
    <xf numFmtId="0" fontId="4" fillId="0" borderId="9" xfId="17" applyBorder="1" applyAlignment="1">
      <alignment horizontal="center" vertical="center"/>
    </xf>
    <xf numFmtId="0" fontId="6" fillId="0" borderId="56" xfId="18" applyFont="1" applyBorder="1" applyAlignment="1">
      <alignment horizontal="center" vertical="center" wrapText="1"/>
    </xf>
    <xf numFmtId="0" fontId="4" fillId="0" borderId="2" xfId="18" applyBorder="1" applyAlignment="1">
      <alignment horizontal="center" vertical="center"/>
    </xf>
    <xf numFmtId="0" fontId="4" fillId="0" borderId="2" xfId="17" applyBorder="1" applyAlignment="1">
      <alignment horizontal="center" vertical="center"/>
    </xf>
    <xf numFmtId="0" fontId="4" fillId="0" borderId="10" xfId="17" applyBorder="1" applyAlignment="1">
      <alignment horizontal="center" vertical="center"/>
    </xf>
    <xf numFmtId="0" fontId="4" fillId="0" borderId="8" xfId="18" applyBorder="1" applyAlignment="1">
      <alignment horizontal="center" vertical="center"/>
    </xf>
    <xf numFmtId="2" fontId="34" fillId="3" borderId="9" xfId="4" applyNumberFormat="1" applyFont="1" applyFill="1" applyBorder="1" applyAlignment="1">
      <alignment horizontal="center" vertical="center"/>
    </xf>
    <xf numFmtId="0" fontId="53" fillId="3" borderId="1" xfId="0" applyFont="1" applyFill="1" applyBorder="1" applyAlignment="1">
      <alignment vertical="center"/>
    </xf>
    <xf numFmtId="0" fontId="53" fillId="3" borderId="9" xfId="0" applyFont="1" applyFill="1" applyBorder="1" applyAlignment="1">
      <alignment vertical="center"/>
    </xf>
    <xf numFmtId="0" fontId="53" fillId="0" borderId="9" xfId="0" applyFont="1" applyBorder="1" applyAlignment="1">
      <alignment horizontal="center" vertical="center" wrapText="1"/>
    </xf>
    <xf numFmtId="49" fontId="53" fillId="0" borderId="9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2" fontId="34" fillId="0" borderId="0" xfId="4" applyNumberFormat="1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/>
    <xf numFmtId="0" fontId="35" fillId="0" borderId="1" xfId="0" applyFont="1" applyBorder="1" applyAlignment="1">
      <alignment wrapText="1"/>
    </xf>
    <xf numFmtId="0" fontId="35" fillId="0" borderId="27" xfId="0" applyFont="1" applyBorder="1"/>
    <xf numFmtId="0" fontId="35" fillId="0" borderId="0" xfId="0" applyFont="1" applyAlignment="1">
      <alignment wrapText="1"/>
    </xf>
    <xf numFmtId="0" fontId="35" fillId="0" borderId="0" xfId="0" applyFont="1"/>
    <xf numFmtId="0" fontId="26" fillId="0" borderId="1" xfId="0" applyFont="1" applyBorder="1" applyAlignment="1">
      <alignment horizontal="center" vertical="center" wrapText="1"/>
    </xf>
    <xf numFmtId="0" fontId="0" fillId="0" borderId="0" xfId="0"/>
    <xf numFmtId="0" fontId="26" fillId="0" borderId="20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26" fillId="3" borderId="30" xfId="0" applyFont="1" applyFill="1" applyBorder="1" applyAlignment="1">
      <alignment horizontal="center" vertical="center" wrapText="1"/>
    </xf>
    <xf numFmtId="0" fontId="26" fillId="3" borderId="8" xfId="0" applyFont="1" applyFill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2" fontId="49" fillId="0" borderId="0" xfId="15" applyNumberFormat="1" applyFont="1" applyAlignment="1">
      <alignment horizontal="center"/>
    </xf>
    <xf numFmtId="2" fontId="49" fillId="0" borderId="0" xfId="0" applyNumberFormat="1" applyFont="1" applyAlignment="1">
      <alignment horizontal="center"/>
    </xf>
    <xf numFmtId="0" fontId="9" fillId="0" borderId="17" xfId="15" applyFont="1" applyBorder="1" applyAlignment="1">
      <alignment horizontal="center" vertical="center" wrapText="1"/>
    </xf>
    <xf numFmtId="0" fontId="9" fillId="0" borderId="26" xfId="15" applyFont="1" applyBorder="1" applyAlignment="1">
      <alignment horizontal="center" vertical="center"/>
    </xf>
    <xf numFmtId="0" fontId="44" fillId="3" borderId="52" xfId="15" applyFont="1" applyFill="1" applyBorder="1" applyAlignment="1">
      <alignment horizontal="center" vertical="center"/>
    </xf>
    <xf numFmtId="0" fontId="44" fillId="0" borderId="53" xfId="15" applyFont="1" applyBorder="1" applyAlignment="1">
      <alignment horizontal="center" vertical="center"/>
    </xf>
    <xf numFmtId="0" fontId="4" fillId="0" borderId="53" xfId="15" applyBorder="1"/>
    <xf numFmtId="0" fontId="4" fillId="0" borderId="54" xfId="15" applyBorder="1"/>
    <xf numFmtId="0" fontId="43" fillId="0" borderId="0" xfId="15" applyFont="1" applyAlignment="1">
      <alignment horizontal="left" vertical="center"/>
    </xf>
    <xf numFmtId="0" fontId="4" fillId="0" borderId="0" xfId="15" applyAlignment="1">
      <alignment horizontal="left"/>
    </xf>
    <xf numFmtId="0" fontId="0" fillId="0" borderId="0" xfId="15" applyFont="1" applyAlignment="1">
      <alignment horizontal="left" vertical="center"/>
    </xf>
    <xf numFmtId="0" fontId="4" fillId="0" borderId="45" xfId="15" applyBorder="1" applyAlignment="1">
      <alignment horizontal="center" vertical="center"/>
    </xf>
    <xf numFmtId="0" fontId="4" fillId="0" borderId="48" xfId="15" applyBorder="1" applyAlignment="1">
      <alignment horizontal="center" vertical="center"/>
    </xf>
    <xf numFmtId="0" fontId="4" fillId="0" borderId="16" xfId="15" applyBorder="1" applyAlignment="1">
      <alignment horizontal="center" vertical="center"/>
    </xf>
    <xf numFmtId="0" fontId="4" fillId="0" borderId="44" xfId="15" applyBorder="1" applyAlignment="1">
      <alignment horizontal="center" vertical="center"/>
    </xf>
    <xf numFmtId="0" fontId="8" fillId="0" borderId="16" xfId="15" applyFont="1" applyBorder="1" applyAlignment="1">
      <alignment horizontal="center" vertical="center"/>
    </xf>
    <xf numFmtId="0" fontId="8" fillId="0" borderId="44" xfId="15" applyFont="1" applyBorder="1" applyAlignment="1">
      <alignment horizontal="center" vertical="center"/>
    </xf>
    <xf numFmtId="0" fontId="14" fillId="0" borderId="35" xfId="15" applyFont="1" applyBorder="1" applyAlignment="1">
      <alignment horizontal="center" vertical="center" wrapText="1"/>
    </xf>
    <xf numFmtId="0" fontId="1" fillId="0" borderId="21" xfId="21" applyBorder="1" applyAlignment="1">
      <alignment horizontal="center" vertical="center" wrapText="1"/>
    </xf>
    <xf numFmtId="0" fontId="21" fillId="0" borderId="35" xfId="15" applyFont="1" applyBorder="1" applyAlignment="1">
      <alignment horizontal="center" vertical="center" wrapText="1"/>
    </xf>
    <xf numFmtId="0" fontId="21" fillId="0" borderId="21" xfId="15" applyFont="1" applyBorder="1" applyAlignment="1">
      <alignment horizontal="center" vertical="center" wrapText="1"/>
    </xf>
    <xf numFmtId="0" fontId="8" fillId="0" borderId="14" xfId="15" applyFont="1" applyBorder="1" applyAlignment="1">
      <alignment horizontal="center" vertical="center"/>
    </xf>
    <xf numFmtId="0" fontId="8" fillId="0" borderId="20" xfId="15" applyFont="1" applyBorder="1" applyAlignment="1">
      <alignment horizontal="center" vertical="center"/>
    </xf>
    <xf numFmtId="0" fontId="6" fillId="0" borderId="14" xfId="15" applyFont="1" applyBorder="1" applyAlignment="1">
      <alignment horizontal="center" vertical="center" wrapText="1"/>
    </xf>
    <xf numFmtId="0" fontId="6" fillId="0" borderId="20" xfId="15" applyFont="1" applyBorder="1" applyAlignment="1">
      <alignment horizontal="center" vertical="center"/>
    </xf>
    <xf numFmtId="0" fontId="4" fillId="3" borderId="14" xfId="15" applyFill="1" applyBorder="1" applyAlignment="1">
      <alignment horizontal="center" vertical="center" wrapText="1"/>
    </xf>
    <xf numFmtId="0" fontId="4" fillId="3" borderId="20" xfId="15" applyFill="1" applyBorder="1" applyAlignment="1">
      <alignment horizontal="center" vertical="center"/>
    </xf>
    <xf numFmtId="0" fontId="48" fillId="0" borderId="0" xfId="15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7" fillId="0" borderId="0" xfId="15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4" fillId="3" borderId="53" xfId="15" applyFont="1" applyFill="1" applyBorder="1" applyAlignment="1">
      <alignment horizontal="center" vertical="center"/>
    </xf>
    <xf numFmtId="0" fontId="2" fillId="0" borderId="6" xfId="20" applyBorder="1" applyAlignment="1">
      <alignment horizontal="center" vertical="center"/>
    </xf>
    <xf numFmtId="0" fontId="2" fillId="0" borderId="0" xfId="20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/>
    <xf numFmtId="0" fontId="9" fillId="0" borderId="0" xfId="18" applyFont="1" applyAlignment="1">
      <alignment horizontal="right"/>
    </xf>
    <xf numFmtId="0" fontId="9" fillId="0" borderId="22" xfId="18" applyFont="1" applyBorder="1" applyAlignment="1">
      <alignment horizontal="right"/>
    </xf>
    <xf numFmtId="0" fontId="19" fillId="0" borderId="18" xfId="18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/>
    </xf>
    <xf numFmtId="0" fontId="27" fillId="0" borderId="58" xfId="0" applyFont="1" applyBorder="1" applyAlignment="1">
      <alignment horizontal="center"/>
    </xf>
    <xf numFmtId="0" fontId="26" fillId="0" borderId="49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0" fontId="26" fillId="0" borderId="50" xfId="0" applyFont="1" applyBorder="1" applyAlignment="1">
      <alignment horizontal="center" vertical="center" wrapText="1"/>
    </xf>
    <xf numFmtId="0" fontId="26" fillId="0" borderId="5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6" fillId="0" borderId="3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9" fillId="0" borderId="0" xfId="3" applyFont="1" applyAlignment="1">
      <alignment horizontal="left" wrapText="1"/>
    </xf>
    <xf numFmtId="0" fontId="36" fillId="0" borderId="0" xfId="0" applyFont="1" applyAlignment="1">
      <alignment horizontal="center"/>
    </xf>
    <xf numFmtId="0" fontId="26" fillId="0" borderId="35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 wrapText="1"/>
    </xf>
    <xf numFmtId="0" fontId="26" fillId="0" borderId="59" xfId="0" applyFont="1" applyBorder="1" applyAlignment="1">
      <alignment horizontal="center" vertical="center" wrapText="1"/>
    </xf>
    <xf numFmtId="0" fontId="29" fillId="0" borderId="0" xfId="3" applyFont="1" applyAlignment="1">
      <alignment horizontal="left"/>
    </xf>
    <xf numFmtId="0" fontId="27" fillId="0" borderId="0" xfId="0" applyFont="1" applyBorder="1" applyAlignment="1">
      <alignment horizontal="center"/>
    </xf>
    <xf numFmtId="0" fontId="26" fillId="0" borderId="17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0" fillId="0" borderId="0" xfId="0" applyAlignment="1">
      <alignment horizontal="left"/>
    </xf>
    <xf numFmtId="0" fontId="54" fillId="0" borderId="0" xfId="0" applyFont="1" applyAlignment="1">
      <alignment horizontal="center" vertical="center" wrapText="1"/>
    </xf>
    <xf numFmtId="0" fontId="27" fillId="0" borderId="25" xfId="0" applyFont="1" applyBorder="1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20" fillId="0" borderId="29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4" fillId="0" borderId="29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24" fillId="0" borderId="36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0" fillId="0" borderId="27" xfId="0" applyBorder="1"/>
    <xf numFmtId="0" fontId="0" fillId="0" borderId="9" xfId="0" applyBorder="1"/>
    <xf numFmtId="0" fontId="27" fillId="0" borderId="0" xfId="0" applyFont="1" applyAlignment="1">
      <alignment horizontal="center" vertical="center"/>
    </xf>
    <xf numFmtId="0" fontId="27" fillId="0" borderId="5" xfId="0" applyFont="1" applyBorder="1" applyAlignment="1">
      <alignment horizontal="center"/>
    </xf>
    <xf numFmtId="0" fontId="8" fillId="0" borderId="0" xfId="13" applyFont="1" applyAlignment="1">
      <alignment horizontal="center" wrapText="1"/>
    </xf>
    <xf numFmtId="0" fontId="4" fillId="0" borderId="0" xfId="13" applyAlignment="1">
      <alignment horizontal="center"/>
    </xf>
    <xf numFmtId="0" fontId="7" fillId="0" borderId="0" xfId="13" applyFont="1"/>
    <xf numFmtId="0" fontId="5" fillId="0" borderId="0" xfId="13" applyFont="1" applyAlignment="1">
      <alignment horizontal="center"/>
    </xf>
    <xf numFmtId="0" fontId="5" fillId="0" borderId="0" xfId="13" applyFont="1" applyAlignment="1">
      <alignment horizontal="center" wrapText="1"/>
    </xf>
    <xf numFmtId="0" fontId="14" fillId="0" borderId="0" xfId="13" applyFont="1" applyAlignment="1">
      <alignment horizontal="center"/>
    </xf>
    <xf numFmtId="0" fontId="36" fillId="0" borderId="0" xfId="14" applyFont="1" applyAlignment="1">
      <alignment horizontal="center"/>
    </xf>
    <xf numFmtId="0" fontId="38" fillId="0" borderId="0" xfId="13" applyFont="1" applyAlignment="1">
      <alignment horizontal="center" wrapText="1"/>
    </xf>
    <xf numFmtId="0" fontId="0" fillId="0" borderId="39" xfId="13" applyFont="1" applyBorder="1" applyAlignment="1">
      <alignment horizontal="center" vertical="center"/>
    </xf>
    <xf numFmtId="0" fontId="4" fillId="0" borderId="32" xfId="13" applyBorder="1" applyAlignment="1">
      <alignment horizontal="center" vertical="center"/>
    </xf>
    <xf numFmtId="0" fontId="4" fillId="0" borderId="40" xfId="13" applyBorder="1" applyAlignment="1">
      <alignment horizontal="center" vertical="center"/>
    </xf>
    <xf numFmtId="0" fontId="0" fillId="0" borderId="16" xfId="13" applyFont="1" applyBorder="1" applyAlignment="1">
      <alignment horizontal="center" vertical="center"/>
    </xf>
    <xf numFmtId="0" fontId="4" fillId="0" borderId="14" xfId="13" applyBorder="1" applyAlignment="1">
      <alignment horizontal="center" vertical="center"/>
    </xf>
    <xf numFmtId="0" fontId="4" fillId="0" borderId="15" xfId="13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38" fillId="0" borderId="0" xfId="13" applyFont="1" applyAlignment="1">
      <alignment horizontal="center"/>
    </xf>
    <xf numFmtId="0" fontId="55" fillId="0" borderId="0" xfId="22" applyFont="1" applyAlignment="1">
      <alignment horizontal="center" vertical="center"/>
    </xf>
    <xf numFmtId="0" fontId="51" fillId="0" borderId="0" xfId="22" applyFont="1" applyAlignment="1">
      <alignment horizontal="center" vertical="center" wrapText="1"/>
    </xf>
    <xf numFmtId="0" fontId="7" fillId="0" borderId="0" xfId="4" applyFont="1" applyAlignment="1">
      <alignment horizontal="left" vertical="center"/>
    </xf>
  </cellXfs>
  <cellStyles count="23">
    <cellStyle name="Обычный" xfId="0" builtinId="0"/>
    <cellStyle name="Обычный 10" xfId="1"/>
    <cellStyle name="Обычный 11 2" xfId="2"/>
    <cellStyle name="Обычный 11 2 2" xfId="13"/>
    <cellStyle name="Обычный 2" xfId="3"/>
    <cellStyle name="Обычный 2 2" xfId="15"/>
    <cellStyle name="Обычный 3" xfId="4"/>
    <cellStyle name="Обычный 3 2" xfId="5"/>
    <cellStyle name="Обычный 3 2 2" xfId="18"/>
    <cellStyle name="Обычный 3 3" xfId="16"/>
    <cellStyle name="Обычный 4" xfId="14"/>
    <cellStyle name="Обычный 4 2" xfId="6"/>
    <cellStyle name="Обычный 4 2 2" xfId="17"/>
    <cellStyle name="Обычный 40" xfId="12"/>
    <cellStyle name="Обычный 5" xfId="20"/>
    <cellStyle name="Обычный 5 2" xfId="7"/>
    <cellStyle name="Обычный 52" xfId="22"/>
    <cellStyle name="Обычный 6" xfId="21"/>
    <cellStyle name="Обычный 6 2" xfId="8"/>
    <cellStyle name="Обычный 7" xfId="9"/>
    <cellStyle name="Обычный 7 2" xfId="19"/>
    <cellStyle name="Обычный 8 2" xfId="10"/>
    <cellStyle name="Обычный_Лист1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84"/>
  <sheetViews>
    <sheetView view="pageBreakPreview" zoomScale="80" zoomScaleSheetLayoutView="80" workbookViewId="0">
      <selection activeCell="C36" sqref="C36"/>
    </sheetView>
  </sheetViews>
  <sheetFormatPr defaultRowHeight="13.2" x14ac:dyDescent="0.25"/>
  <cols>
    <col min="1" max="1" width="8.6640625" customWidth="1"/>
    <col min="2" max="2" width="21.6640625" customWidth="1"/>
    <col min="4" max="4" width="7.5546875" customWidth="1"/>
    <col min="5" max="5" width="19.6640625" customWidth="1"/>
    <col min="6" max="6" width="7.5546875" customWidth="1"/>
    <col min="7" max="7" width="8.44140625" style="1" customWidth="1"/>
    <col min="8" max="8" width="8.44140625" customWidth="1"/>
    <col min="9" max="9" width="6.44140625" customWidth="1"/>
    <col min="10" max="10" width="6.5546875" customWidth="1"/>
    <col min="11" max="11" width="8.33203125" customWidth="1"/>
    <col min="12" max="12" width="7.6640625" customWidth="1"/>
    <col min="13" max="13" width="23" customWidth="1"/>
  </cols>
  <sheetData>
    <row r="1" spans="1:15" x14ac:dyDescent="0.25">
      <c r="A1" s="444"/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137"/>
      <c r="O1" s="137"/>
    </row>
    <row r="2" spans="1:15" ht="10.199999999999999" customHeight="1" x14ac:dyDescent="0.25">
      <c r="A2" s="137"/>
      <c r="B2" s="137"/>
      <c r="C2" s="137"/>
      <c r="D2" s="137"/>
      <c r="E2" s="137"/>
      <c r="F2" s="137"/>
      <c r="G2" s="142"/>
      <c r="H2" s="137"/>
      <c r="I2" s="137"/>
      <c r="J2" s="137"/>
      <c r="K2" s="137"/>
      <c r="L2" s="137"/>
      <c r="M2" s="137"/>
      <c r="N2" s="137"/>
      <c r="O2" s="137"/>
    </row>
    <row r="3" spans="1:15" ht="20.399999999999999" customHeight="1" x14ac:dyDescent="0.25">
      <c r="A3" s="445" t="s">
        <v>580</v>
      </c>
      <c r="B3" s="446" t="s">
        <v>5</v>
      </c>
      <c r="C3" s="445" t="s">
        <v>6</v>
      </c>
      <c r="D3" s="445" t="s">
        <v>7</v>
      </c>
      <c r="E3" s="445" t="s">
        <v>8</v>
      </c>
      <c r="F3" s="445" t="s">
        <v>9</v>
      </c>
      <c r="G3" s="450" t="s">
        <v>561</v>
      </c>
      <c r="H3" s="452" t="s">
        <v>562</v>
      </c>
      <c r="I3" s="445" t="s">
        <v>1</v>
      </c>
      <c r="J3" s="450" t="s">
        <v>14</v>
      </c>
      <c r="K3" s="445" t="s">
        <v>11</v>
      </c>
      <c r="L3" s="445" t="s">
        <v>12</v>
      </c>
      <c r="M3" s="448" t="s">
        <v>13</v>
      </c>
      <c r="N3" s="137"/>
      <c r="O3" s="137"/>
    </row>
    <row r="4" spans="1:15" ht="23.4" customHeight="1" x14ac:dyDescent="0.25">
      <c r="A4" s="445"/>
      <c r="B4" s="447"/>
      <c r="C4" s="445"/>
      <c r="D4" s="445"/>
      <c r="E4" s="445"/>
      <c r="F4" s="450"/>
      <c r="G4" s="451"/>
      <c r="H4" s="453"/>
      <c r="I4" s="445"/>
      <c r="J4" s="454"/>
      <c r="K4" s="445"/>
      <c r="L4" s="445"/>
      <c r="M4" s="449"/>
      <c r="N4" s="137"/>
      <c r="O4" s="137"/>
    </row>
    <row r="5" spans="1:15" ht="12.75" customHeight="1" x14ac:dyDescent="0.25">
      <c r="A5" s="186"/>
      <c r="B5" s="174" t="s">
        <v>585</v>
      </c>
      <c r="C5" s="145">
        <v>2006</v>
      </c>
      <c r="D5" s="145" t="s">
        <v>187</v>
      </c>
      <c r="E5" s="148" t="s">
        <v>594</v>
      </c>
      <c r="F5" s="157">
        <v>73</v>
      </c>
      <c r="G5" s="148">
        <v>24</v>
      </c>
      <c r="H5" s="149"/>
      <c r="I5" s="146"/>
      <c r="J5" s="145"/>
      <c r="K5" s="145"/>
      <c r="L5" s="154"/>
      <c r="M5" s="168" t="s">
        <v>595</v>
      </c>
      <c r="N5" s="137"/>
      <c r="O5" s="137"/>
    </row>
    <row r="6" spans="1:15" ht="12.75" customHeight="1" x14ac:dyDescent="0.25">
      <c r="A6" s="186"/>
      <c r="B6" s="174" t="s">
        <v>586</v>
      </c>
      <c r="C6" s="145">
        <v>2007</v>
      </c>
      <c r="D6" s="139" t="s">
        <v>30</v>
      </c>
      <c r="E6" s="148" t="s">
        <v>594</v>
      </c>
      <c r="F6" s="157" t="s">
        <v>596</v>
      </c>
      <c r="G6" s="148">
        <v>24</v>
      </c>
      <c r="H6" s="149"/>
      <c r="I6" s="146"/>
      <c r="J6" s="145"/>
      <c r="K6" s="145"/>
      <c r="L6" s="145"/>
      <c r="M6" s="168" t="s">
        <v>595</v>
      </c>
      <c r="N6" s="137"/>
      <c r="O6" s="137"/>
    </row>
    <row r="7" spans="1:15" ht="15.75" customHeight="1" x14ac:dyDescent="0.25">
      <c r="A7" s="186"/>
      <c r="B7" s="174" t="s">
        <v>587</v>
      </c>
      <c r="C7" s="145">
        <v>2007</v>
      </c>
      <c r="D7" s="139">
        <v>1</v>
      </c>
      <c r="E7" s="148" t="s">
        <v>594</v>
      </c>
      <c r="F7" s="157">
        <v>63</v>
      </c>
      <c r="G7" s="148">
        <v>24</v>
      </c>
      <c r="H7" s="149"/>
      <c r="I7" s="146"/>
      <c r="J7" s="145"/>
      <c r="K7" s="145"/>
      <c r="L7" s="145"/>
      <c r="M7" s="168" t="s">
        <v>595</v>
      </c>
      <c r="N7" s="137"/>
      <c r="O7" s="137"/>
    </row>
    <row r="8" spans="1:15" x14ac:dyDescent="0.25">
      <c r="A8" s="186"/>
      <c r="B8" s="174" t="s">
        <v>588</v>
      </c>
      <c r="C8" s="145">
        <v>2007</v>
      </c>
      <c r="D8" s="145" t="s">
        <v>187</v>
      </c>
      <c r="E8" s="148" t="s">
        <v>594</v>
      </c>
      <c r="F8" s="157">
        <v>63</v>
      </c>
      <c r="G8" s="148">
        <v>24</v>
      </c>
      <c r="H8" s="149"/>
      <c r="I8" s="146"/>
      <c r="J8" s="145"/>
      <c r="K8" s="145"/>
      <c r="L8" s="154"/>
      <c r="M8" s="168" t="s">
        <v>595</v>
      </c>
      <c r="N8" s="137"/>
      <c r="O8" s="137"/>
    </row>
    <row r="9" spans="1:15" x14ac:dyDescent="0.25">
      <c r="A9" s="186"/>
      <c r="B9" s="174" t="s">
        <v>589</v>
      </c>
      <c r="C9" s="166" t="s">
        <v>578</v>
      </c>
      <c r="D9" s="139" t="s">
        <v>30</v>
      </c>
      <c r="E9" s="148" t="s">
        <v>594</v>
      </c>
      <c r="F9" s="173">
        <v>58</v>
      </c>
      <c r="G9" s="146">
        <v>16</v>
      </c>
      <c r="H9" s="149"/>
      <c r="I9" s="146"/>
      <c r="J9" s="145"/>
      <c r="K9" s="145"/>
      <c r="L9" s="146"/>
      <c r="M9" s="168" t="s">
        <v>595</v>
      </c>
      <c r="N9" s="137"/>
      <c r="O9" s="137"/>
    </row>
    <row r="10" spans="1:15" x14ac:dyDescent="0.25">
      <c r="A10" s="186"/>
      <c r="B10" s="174" t="s">
        <v>590</v>
      </c>
      <c r="C10" s="166" t="s">
        <v>578</v>
      </c>
      <c r="D10" s="146" t="s">
        <v>181</v>
      </c>
      <c r="E10" s="148" t="s">
        <v>594</v>
      </c>
      <c r="F10" s="173">
        <v>48</v>
      </c>
      <c r="G10" s="146">
        <v>16</v>
      </c>
      <c r="H10" s="149"/>
      <c r="I10" s="146"/>
      <c r="J10" s="145"/>
      <c r="K10" s="145"/>
      <c r="L10" s="146"/>
      <c r="M10" s="168" t="s">
        <v>595</v>
      </c>
    </row>
    <row r="11" spans="1:15" x14ac:dyDescent="0.25">
      <c r="A11" s="186"/>
      <c r="B11" s="174" t="s">
        <v>591</v>
      </c>
      <c r="C11" s="145">
        <v>2010</v>
      </c>
      <c r="D11" s="146" t="s">
        <v>181</v>
      </c>
      <c r="E11" s="148" t="s">
        <v>594</v>
      </c>
      <c r="F11" s="157" t="s">
        <v>597</v>
      </c>
      <c r="G11" s="146">
        <v>16</v>
      </c>
      <c r="H11" s="149"/>
      <c r="I11" s="146"/>
      <c r="J11" s="145"/>
      <c r="K11" s="145"/>
      <c r="L11" s="145"/>
      <c r="M11" s="168" t="s">
        <v>595</v>
      </c>
    </row>
    <row r="12" spans="1:15" x14ac:dyDescent="0.25">
      <c r="A12" s="186"/>
      <c r="B12" s="174" t="s">
        <v>592</v>
      </c>
      <c r="C12" s="145">
        <v>2011</v>
      </c>
      <c r="D12" s="139" t="s">
        <v>593</v>
      </c>
      <c r="E12" s="148" t="s">
        <v>594</v>
      </c>
      <c r="F12" s="157" t="s">
        <v>598</v>
      </c>
      <c r="G12" s="138">
        <v>12</v>
      </c>
      <c r="H12" s="149"/>
      <c r="I12" s="146"/>
      <c r="J12" s="145"/>
      <c r="K12" s="145"/>
      <c r="L12" s="145"/>
      <c r="M12" s="168" t="s">
        <v>595</v>
      </c>
    </row>
    <row r="13" spans="1:15" x14ac:dyDescent="0.25">
      <c r="A13" s="186"/>
      <c r="B13" s="174" t="s">
        <v>611</v>
      </c>
      <c r="C13" s="145">
        <v>2008</v>
      </c>
      <c r="D13" s="145" t="s">
        <v>187</v>
      </c>
      <c r="E13" s="148" t="s">
        <v>626</v>
      </c>
      <c r="F13" s="157">
        <v>48</v>
      </c>
      <c r="G13" s="146">
        <v>16</v>
      </c>
      <c r="H13" s="145"/>
      <c r="I13" s="146"/>
      <c r="J13" s="145"/>
      <c r="K13" s="145"/>
      <c r="L13" s="145"/>
      <c r="M13" s="168" t="s">
        <v>627</v>
      </c>
    </row>
    <row r="14" spans="1:15" x14ac:dyDescent="0.25">
      <c r="A14" s="186"/>
      <c r="B14" s="174" t="s">
        <v>624</v>
      </c>
      <c r="C14" s="167">
        <v>2011</v>
      </c>
      <c r="D14" s="139" t="s">
        <v>593</v>
      </c>
      <c r="E14" s="148" t="s">
        <v>626</v>
      </c>
      <c r="F14" s="173">
        <v>50</v>
      </c>
      <c r="G14" s="146">
        <v>12</v>
      </c>
      <c r="H14" s="145"/>
      <c r="I14" s="146"/>
      <c r="J14" s="145"/>
      <c r="K14" s="145"/>
      <c r="L14" s="146"/>
      <c r="M14" s="168" t="s">
        <v>629</v>
      </c>
    </row>
    <row r="15" spans="1:15" x14ac:dyDescent="0.25">
      <c r="A15" s="186"/>
      <c r="B15" s="174" t="s">
        <v>606</v>
      </c>
      <c r="C15" s="260">
        <v>2007</v>
      </c>
      <c r="D15" s="260">
        <v>3</v>
      </c>
      <c r="E15" s="148" t="s">
        <v>626</v>
      </c>
      <c r="F15" s="157">
        <v>68</v>
      </c>
      <c r="G15" s="148">
        <v>24</v>
      </c>
      <c r="H15" s="145"/>
      <c r="I15" s="146"/>
      <c r="J15" s="145"/>
      <c r="K15" s="145"/>
      <c r="L15" s="154"/>
      <c r="M15" s="168" t="s">
        <v>627</v>
      </c>
    </row>
    <row r="16" spans="1:15" x14ac:dyDescent="0.25">
      <c r="A16" s="186"/>
      <c r="B16" s="174" t="s">
        <v>608</v>
      </c>
      <c r="C16" s="145">
        <v>2007</v>
      </c>
      <c r="D16" s="167">
        <v>3</v>
      </c>
      <c r="E16" s="148" t="s">
        <v>626</v>
      </c>
      <c r="F16" s="173">
        <v>68</v>
      </c>
      <c r="G16" s="148">
        <v>24</v>
      </c>
      <c r="H16" s="145"/>
      <c r="I16" s="146"/>
      <c r="J16" s="145"/>
      <c r="K16" s="145"/>
      <c r="L16" s="146"/>
      <c r="M16" s="168" t="s">
        <v>628</v>
      </c>
    </row>
    <row r="17" spans="1:13" x14ac:dyDescent="0.25">
      <c r="A17" s="186"/>
      <c r="B17" s="174" t="s">
        <v>609</v>
      </c>
      <c r="C17" s="145">
        <v>2007</v>
      </c>
      <c r="D17" s="145">
        <v>3</v>
      </c>
      <c r="E17" s="148" t="s">
        <v>626</v>
      </c>
      <c r="F17" s="157">
        <v>78</v>
      </c>
      <c r="G17" s="222">
        <v>24</v>
      </c>
      <c r="H17" s="145"/>
      <c r="I17" s="146"/>
      <c r="J17" s="145"/>
      <c r="K17" s="145"/>
      <c r="L17" s="154"/>
      <c r="M17" s="168" t="s">
        <v>627</v>
      </c>
    </row>
    <row r="18" spans="1:13" x14ac:dyDescent="0.25">
      <c r="A18" s="186"/>
      <c r="B18" s="174" t="s">
        <v>610</v>
      </c>
      <c r="C18" s="160">
        <v>2007</v>
      </c>
      <c r="D18" s="167">
        <v>3</v>
      </c>
      <c r="E18" s="148" t="s">
        <v>626</v>
      </c>
      <c r="F18" s="232" t="s">
        <v>596</v>
      </c>
      <c r="G18" s="148">
        <v>24</v>
      </c>
      <c r="H18" s="149"/>
      <c r="I18" s="146"/>
      <c r="J18" s="145"/>
      <c r="K18" s="145"/>
      <c r="L18" s="146"/>
      <c r="M18" s="168" t="s">
        <v>628</v>
      </c>
    </row>
    <row r="19" spans="1:13" x14ac:dyDescent="0.25">
      <c r="A19" s="186"/>
      <c r="B19" s="174" t="s">
        <v>625</v>
      </c>
      <c r="C19" s="242">
        <v>2011</v>
      </c>
      <c r="D19" s="139" t="s">
        <v>593</v>
      </c>
      <c r="E19" s="148" t="s">
        <v>626</v>
      </c>
      <c r="F19" s="232">
        <v>40</v>
      </c>
      <c r="G19" s="146">
        <v>8</v>
      </c>
      <c r="H19" s="149"/>
      <c r="I19" s="146"/>
      <c r="J19" s="145"/>
      <c r="K19" s="145"/>
      <c r="L19" s="146"/>
      <c r="M19" s="168" t="s">
        <v>629</v>
      </c>
    </row>
    <row r="20" spans="1:13" x14ac:dyDescent="0.25">
      <c r="A20" s="186"/>
      <c r="B20" s="174" t="s">
        <v>599</v>
      </c>
      <c r="C20" s="160">
        <v>2012</v>
      </c>
      <c r="D20" s="145"/>
      <c r="E20" s="148" t="s">
        <v>607</v>
      </c>
      <c r="F20" s="231">
        <v>50</v>
      </c>
      <c r="G20" s="145"/>
      <c r="H20" s="149"/>
      <c r="I20" s="146"/>
      <c r="J20" s="145"/>
      <c r="K20" s="145"/>
      <c r="L20" s="154"/>
      <c r="M20" s="168" t="s">
        <v>605</v>
      </c>
    </row>
    <row r="21" spans="1:13" x14ac:dyDescent="0.25">
      <c r="A21" s="186"/>
      <c r="B21" s="174" t="s">
        <v>600</v>
      </c>
      <c r="C21" s="160">
        <v>2012</v>
      </c>
      <c r="D21" s="167"/>
      <c r="E21" s="148" t="s">
        <v>607</v>
      </c>
      <c r="F21" s="232">
        <v>40</v>
      </c>
      <c r="G21" s="145"/>
      <c r="H21" s="149"/>
      <c r="I21" s="146"/>
      <c r="J21" s="145"/>
      <c r="K21" s="145"/>
      <c r="L21" s="146"/>
      <c r="M21" s="168" t="s">
        <v>605</v>
      </c>
    </row>
    <row r="22" spans="1:13" x14ac:dyDescent="0.25">
      <c r="A22" s="186"/>
      <c r="B22" s="174" t="s">
        <v>601</v>
      </c>
      <c r="C22" s="242">
        <v>2011</v>
      </c>
      <c r="D22" s="184"/>
      <c r="E22" s="148" t="s">
        <v>607</v>
      </c>
      <c r="F22" s="173">
        <v>50</v>
      </c>
      <c r="G22" s="233"/>
      <c r="H22" s="145"/>
      <c r="I22" s="146"/>
      <c r="J22" s="145"/>
      <c r="K22" s="145"/>
      <c r="L22" s="146"/>
      <c r="M22" s="168" t="s">
        <v>605</v>
      </c>
    </row>
    <row r="23" spans="1:13" x14ac:dyDescent="0.25">
      <c r="A23" s="158"/>
      <c r="B23" s="235" t="s">
        <v>602</v>
      </c>
      <c r="C23" s="242">
        <v>2009</v>
      </c>
      <c r="D23" s="167"/>
      <c r="E23" s="148" t="s">
        <v>607</v>
      </c>
      <c r="F23" s="173" t="s">
        <v>604</v>
      </c>
      <c r="G23" s="146"/>
      <c r="H23" s="145"/>
      <c r="I23" s="146"/>
      <c r="J23" s="145"/>
      <c r="K23" s="145"/>
      <c r="L23" s="146"/>
      <c r="M23" s="168" t="s">
        <v>605</v>
      </c>
    </row>
    <row r="24" spans="1:13" x14ac:dyDescent="0.25">
      <c r="A24" s="158"/>
      <c r="B24" s="235" t="s">
        <v>603</v>
      </c>
      <c r="C24" s="240">
        <v>2012</v>
      </c>
      <c r="D24" s="139"/>
      <c r="E24" s="148" t="s">
        <v>607</v>
      </c>
      <c r="F24" s="157">
        <v>40</v>
      </c>
      <c r="G24" s="138"/>
      <c r="H24" s="145"/>
      <c r="I24" s="146"/>
      <c r="J24" s="145"/>
      <c r="K24" s="145"/>
      <c r="L24" s="145"/>
      <c r="M24" s="168" t="s">
        <v>605</v>
      </c>
    </row>
    <row r="25" spans="1:13" x14ac:dyDescent="0.25">
      <c r="A25" s="158"/>
      <c r="B25" s="174" t="s">
        <v>630</v>
      </c>
      <c r="C25" s="167">
        <v>2012</v>
      </c>
      <c r="D25" s="167"/>
      <c r="E25" s="148" t="s">
        <v>631</v>
      </c>
      <c r="F25" s="157" t="s">
        <v>598</v>
      </c>
      <c r="G25" s="146">
        <v>12</v>
      </c>
      <c r="H25" s="145"/>
      <c r="I25" s="146"/>
      <c r="J25" s="145"/>
      <c r="K25" s="145"/>
      <c r="L25" s="146"/>
      <c r="M25" s="168" t="s">
        <v>632</v>
      </c>
    </row>
    <row r="26" spans="1:13" x14ac:dyDescent="0.25">
      <c r="A26" s="158"/>
      <c r="B26" s="174" t="s">
        <v>737</v>
      </c>
      <c r="C26" s="242">
        <v>2008</v>
      </c>
      <c r="D26" s="167"/>
      <c r="E26" s="148" t="s">
        <v>631</v>
      </c>
      <c r="F26" s="157">
        <v>63</v>
      </c>
      <c r="G26" s="146">
        <v>16</v>
      </c>
      <c r="H26" s="145"/>
      <c r="I26" s="146"/>
      <c r="J26" s="145"/>
      <c r="K26" s="145"/>
      <c r="L26" s="146"/>
      <c r="M26" s="168" t="s">
        <v>632</v>
      </c>
    </row>
    <row r="27" spans="1:13" x14ac:dyDescent="0.25">
      <c r="A27" s="158"/>
      <c r="B27" s="174" t="s">
        <v>581</v>
      </c>
      <c r="C27" s="160">
        <v>2011</v>
      </c>
      <c r="D27" s="148"/>
      <c r="E27" s="148" t="s">
        <v>631</v>
      </c>
      <c r="F27" s="157" t="s">
        <v>598</v>
      </c>
      <c r="G27" s="154">
        <v>12</v>
      </c>
      <c r="H27" s="145"/>
      <c r="I27" s="146"/>
      <c r="J27" s="145"/>
      <c r="K27" s="145"/>
      <c r="L27" s="145"/>
      <c r="M27" s="168" t="s">
        <v>632</v>
      </c>
    </row>
    <row r="28" spans="1:13" x14ac:dyDescent="0.25">
      <c r="A28" s="186"/>
      <c r="B28" s="174" t="s">
        <v>640</v>
      </c>
      <c r="C28" s="160">
        <v>2009</v>
      </c>
      <c r="D28" s="139"/>
      <c r="E28" s="148" t="s">
        <v>643</v>
      </c>
      <c r="F28" s="157">
        <v>58</v>
      </c>
      <c r="G28" s="138">
        <v>16</v>
      </c>
      <c r="H28" s="145"/>
      <c r="I28" s="146"/>
      <c r="J28" s="145"/>
      <c r="K28" s="145"/>
      <c r="L28" s="145"/>
      <c r="M28" s="168" t="s">
        <v>642</v>
      </c>
    </row>
    <row r="29" spans="1:13" x14ac:dyDescent="0.25">
      <c r="A29" s="158"/>
      <c r="B29" s="174" t="s">
        <v>633</v>
      </c>
      <c r="C29" s="145">
        <v>2011</v>
      </c>
      <c r="D29" s="145"/>
      <c r="E29" s="148" t="s">
        <v>643</v>
      </c>
      <c r="F29" s="173">
        <v>50</v>
      </c>
      <c r="G29" s="145">
        <v>8</v>
      </c>
      <c r="H29" s="145"/>
      <c r="I29" s="146"/>
      <c r="J29" s="145"/>
      <c r="K29" s="145"/>
      <c r="L29" s="154"/>
      <c r="M29" s="168" t="s">
        <v>642</v>
      </c>
    </row>
    <row r="30" spans="1:13" x14ac:dyDescent="0.25">
      <c r="A30" s="158"/>
      <c r="B30" s="174" t="s">
        <v>637</v>
      </c>
      <c r="C30" s="242">
        <v>2011</v>
      </c>
      <c r="D30" s="184"/>
      <c r="E30" s="148" t="s">
        <v>643</v>
      </c>
      <c r="F30" s="157" t="s">
        <v>598</v>
      </c>
      <c r="G30" s="146">
        <v>12</v>
      </c>
      <c r="H30" s="145"/>
      <c r="I30" s="146"/>
      <c r="J30" s="145"/>
      <c r="K30" s="145"/>
      <c r="L30" s="146"/>
      <c r="M30" s="168" t="s">
        <v>642</v>
      </c>
    </row>
    <row r="31" spans="1:13" x14ac:dyDescent="0.25">
      <c r="A31" s="158"/>
      <c r="B31" s="174" t="s">
        <v>641</v>
      </c>
      <c r="C31" s="167">
        <v>2006</v>
      </c>
      <c r="D31" s="184"/>
      <c r="E31" s="148" t="s">
        <v>643</v>
      </c>
      <c r="F31" s="173">
        <v>63</v>
      </c>
      <c r="G31" s="146">
        <v>24</v>
      </c>
      <c r="H31" s="145"/>
      <c r="I31" s="146"/>
      <c r="J31" s="145"/>
      <c r="K31" s="145"/>
      <c r="L31" s="146"/>
      <c r="M31" s="168" t="s">
        <v>642</v>
      </c>
    </row>
    <row r="32" spans="1:13" x14ac:dyDescent="0.25">
      <c r="A32" s="158"/>
      <c r="B32" s="174" t="s">
        <v>634</v>
      </c>
      <c r="C32" s="167">
        <v>2011</v>
      </c>
      <c r="D32" s="184"/>
      <c r="E32" s="148" t="s">
        <v>643</v>
      </c>
      <c r="F32" s="228">
        <v>50</v>
      </c>
      <c r="G32" s="229">
        <v>8</v>
      </c>
      <c r="H32" s="145"/>
      <c r="I32" s="146"/>
      <c r="J32" s="145"/>
      <c r="K32" s="145"/>
      <c r="L32" s="146"/>
      <c r="M32" s="168" t="s">
        <v>642</v>
      </c>
    </row>
    <row r="33" spans="1:13" x14ac:dyDescent="0.25">
      <c r="A33" s="158"/>
      <c r="B33" s="174" t="s">
        <v>636</v>
      </c>
      <c r="C33" s="167">
        <v>2006</v>
      </c>
      <c r="D33" s="184"/>
      <c r="E33" s="148" t="s">
        <v>643</v>
      </c>
      <c r="F33" s="228">
        <v>58</v>
      </c>
      <c r="G33" s="229">
        <v>16</v>
      </c>
      <c r="H33" s="145"/>
      <c r="I33" s="146"/>
      <c r="J33" s="145"/>
      <c r="K33" s="145"/>
      <c r="L33" s="146"/>
      <c r="M33" s="168" t="s">
        <v>642</v>
      </c>
    </row>
    <row r="34" spans="1:13" x14ac:dyDescent="0.25">
      <c r="A34" s="158"/>
      <c r="B34" s="174" t="s">
        <v>638</v>
      </c>
      <c r="C34" s="167">
        <v>2012</v>
      </c>
      <c r="D34" s="184"/>
      <c r="E34" s="148" t="s">
        <v>643</v>
      </c>
      <c r="F34" s="228">
        <v>50</v>
      </c>
      <c r="G34" s="229">
        <v>8</v>
      </c>
      <c r="H34" s="145"/>
      <c r="I34" s="146"/>
      <c r="J34" s="145"/>
      <c r="K34" s="145"/>
      <c r="L34" s="146"/>
      <c r="M34" s="168" t="s">
        <v>642</v>
      </c>
    </row>
    <row r="35" spans="1:13" x14ac:dyDescent="0.25">
      <c r="A35" s="158"/>
      <c r="B35" s="174" t="s">
        <v>639</v>
      </c>
      <c r="C35" s="167">
        <v>2009</v>
      </c>
      <c r="D35" s="184"/>
      <c r="E35" s="148" t="s">
        <v>643</v>
      </c>
      <c r="F35" s="228">
        <v>48</v>
      </c>
      <c r="G35" s="229">
        <v>16</v>
      </c>
      <c r="H35" s="145"/>
      <c r="I35" s="146"/>
      <c r="J35" s="145"/>
      <c r="K35" s="145"/>
      <c r="L35" s="146"/>
      <c r="M35" s="168" t="s">
        <v>642</v>
      </c>
    </row>
    <row r="36" spans="1:13" x14ac:dyDescent="0.25">
      <c r="A36" s="158"/>
      <c r="B36" s="235" t="s">
        <v>635</v>
      </c>
      <c r="C36" s="167">
        <v>2010</v>
      </c>
      <c r="D36" s="167"/>
      <c r="E36" s="148" t="s">
        <v>643</v>
      </c>
      <c r="F36" s="238">
        <v>48</v>
      </c>
      <c r="G36" s="229">
        <v>12</v>
      </c>
      <c r="H36" s="145"/>
      <c r="I36" s="146"/>
      <c r="J36" s="145"/>
      <c r="K36" s="145"/>
      <c r="L36" s="146"/>
      <c r="M36" s="168" t="s">
        <v>642</v>
      </c>
    </row>
    <row r="37" spans="1:13" ht="26.4" x14ac:dyDescent="0.25">
      <c r="A37" s="158"/>
      <c r="B37" s="174" t="s">
        <v>648</v>
      </c>
      <c r="C37" s="160">
        <v>2008</v>
      </c>
      <c r="D37" s="145"/>
      <c r="E37" s="148" t="s">
        <v>676</v>
      </c>
      <c r="F37" s="157" t="s">
        <v>597</v>
      </c>
      <c r="G37" s="145">
        <v>16</v>
      </c>
      <c r="H37" s="149"/>
      <c r="I37" s="146"/>
      <c r="J37" s="145"/>
      <c r="K37" s="145"/>
      <c r="L37" s="154"/>
      <c r="M37" s="168" t="s">
        <v>58</v>
      </c>
    </row>
    <row r="38" spans="1:13" ht="26.4" x14ac:dyDescent="0.25">
      <c r="A38" s="158"/>
      <c r="B38" s="174" t="s">
        <v>659</v>
      </c>
      <c r="C38" s="167">
        <v>2011</v>
      </c>
      <c r="D38" s="167"/>
      <c r="E38" s="148" t="s">
        <v>676</v>
      </c>
      <c r="F38" s="173">
        <v>50</v>
      </c>
      <c r="G38" s="146">
        <v>8</v>
      </c>
      <c r="H38" s="149"/>
      <c r="I38" s="146"/>
      <c r="J38" s="145"/>
      <c r="K38" s="145"/>
      <c r="L38" s="146"/>
      <c r="M38" s="168" t="s">
        <v>58</v>
      </c>
    </row>
    <row r="39" spans="1:13" x14ac:dyDescent="0.25">
      <c r="A39" s="158"/>
      <c r="B39" s="174" t="s">
        <v>649</v>
      </c>
      <c r="C39" s="145">
        <v>2008</v>
      </c>
      <c r="D39" s="145"/>
      <c r="E39" s="148" t="s">
        <v>676</v>
      </c>
      <c r="F39" s="157">
        <v>68</v>
      </c>
      <c r="G39" s="145">
        <v>16</v>
      </c>
      <c r="H39" s="149"/>
      <c r="I39" s="146"/>
      <c r="J39" s="145"/>
      <c r="K39" s="145"/>
      <c r="L39" s="154"/>
      <c r="M39" s="168" t="s">
        <v>678</v>
      </c>
    </row>
    <row r="40" spans="1:13" x14ac:dyDescent="0.25">
      <c r="A40" s="158"/>
      <c r="B40" s="174" t="s">
        <v>644</v>
      </c>
      <c r="C40" s="145">
        <v>2006</v>
      </c>
      <c r="D40" s="145">
        <v>3</v>
      </c>
      <c r="E40" s="148" t="s">
        <v>676</v>
      </c>
      <c r="F40" s="230">
        <v>85</v>
      </c>
      <c r="G40" s="223">
        <v>24</v>
      </c>
      <c r="H40" s="145"/>
      <c r="I40" s="146"/>
      <c r="J40" s="145"/>
      <c r="K40" s="145"/>
      <c r="L40" s="154"/>
      <c r="M40" s="168" t="s">
        <v>58</v>
      </c>
    </row>
    <row r="41" spans="1:13" x14ac:dyDescent="0.25">
      <c r="A41" s="158"/>
      <c r="B41" s="174" t="s">
        <v>645</v>
      </c>
      <c r="C41" s="242">
        <v>2006</v>
      </c>
      <c r="D41" s="167"/>
      <c r="E41" s="148" t="s">
        <v>676</v>
      </c>
      <c r="F41" s="173">
        <v>58</v>
      </c>
      <c r="G41" s="148">
        <v>24</v>
      </c>
      <c r="H41" s="145"/>
      <c r="I41" s="146"/>
      <c r="J41" s="145"/>
      <c r="K41" s="145"/>
      <c r="L41" s="146"/>
      <c r="M41" s="168" t="s">
        <v>58</v>
      </c>
    </row>
    <row r="42" spans="1:13" x14ac:dyDescent="0.25">
      <c r="A42" s="158"/>
      <c r="B42" s="174" t="s">
        <v>646</v>
      </c>
      <c r="C42" s="242">
        <v>2007</v>
      </c>
      <c r="D42" s="167">
        <v>1</v>
      </c>
      <c r="E42" s="148" t="s">
        <v>676</v>
      </c>
      <c r="F42" s="173">
        <v>63</v>
      </c>
      <c r="G42" s="148">
        <v>24</v>
      </c>
      <c r="H42" s="145"/>
      <c r="I42" s="146"/>
      <c r="J42" s="145"/>
      <c r="K42" s="145"/>
      <c r="L42" s="146"/>
      <c r="M42" s="168" t="s">
        <v>58</v>
      </c>
    </row>
    <row r="43" spans="1:13" x14ac:dyDescent="0.25">
      <c r="A43" s="158"/>
      <c r="B43" s="174" t="s">
        <v>647</v>
      </c>
      <c r="C43" s="145">
        <v>2007</v>
      </c>
      <c r="D43" s="148"/>
      <c r="E43" s="148" t="s">
        <v>676</v>
      </c>
      <c r="F43" s="157">
        <v>73</v>
      </c>
      <c r="G43" s="154">
        <v>24</v>
      </c>
      <c r="H43" s="145"/>
      <c r="I43" s="146"/>
      <c r="J43" s="145"/>
      <c r="K43" s="145"/>
      <c r="L43" s="145"/>
      <c r="M43" s="168" t="s">
        <v>58</v>
      </c>
    </row>
    <row r="44" spans="1:13" x14ac:dyDescent="0.25">
      <c r="A44" s="158"/>
      <c r="B44" s="174" t="s">
        <v>650</v>
      </c>
      <c r="C44" s="167">
        <v>2008</v>
      </c>
      <c r="D44" s="167"/>
      <c r="E44" s="148" t="s">
        <v>676</v>
      </c>
      <c r="F44" s="173" t="s">
        <v>597</v>
      </c>
      <c r="G44" s="146">
        <v>16</v>
      </c>
      <c r="H44" s="145"/>
      <c r="I44" s="146"/>
      <c r="J44" s="145"/>
      <c r="K44" s="145"/>
      <c r="L44" s="146"/>
      <c r="M44" s="168" t="s">
        <v>678</v>
      </c>
    </row>
    <row r="45" spans="1:13" x14ac:dyDescent="0.25">
      <c r="A45" s="158"/>
      <c r="B45" s="174" t="s">
        <v>651</v>
      </c>
      <c r="C45" s="167">
        <v>2008</v>
      </c>
      <c r="D45" s="167"/>
      <c r="E45" s="148" t="s">
        <v>676</v>
      </c>
      <c r="F45" s="173">
        <v>63</v>
      </c>
      <c r="G45" s="146">
        <v>16</v>
      </c>
      <c r="H45" s="145"/>
      <c r="I45" s="146"/>
      <c r="J45" s="145"/>
      <c r="K45" s="145"/>
      <c r="L45" s="146"/>
      <c r="M45" s="168" t="s">
        <v>678</v>
      </c>
    </row>
    <row r="46" spans="1:13" x14ac:dyDescent="0.25">
      <c r="A46" s="158"/>
      <c r="B46" s="174" t="s">
        <v>652</v>
      </c>
      <c r="C46" s="160">
        <v>2008</v>
      </c>
      <c r="D46" s="148"/>
      <c r="E46" s="148" t="s">
        <v>676</v>
      </c>
      <c r="F46" s="157">
        <v>63</v>
      </c>
      <c r="G46" s="154">
        <v>24</v>
      </c>
      <c r="H46" s="145"/>
      <c r="I46" s="146"/>
      <c r="J46" s="145"/>
      <c r="K46" s="145"/>
      <c r="L46" s="145"/>
      <c r="M46" s="168" t="s">
        <v>678</v>
      </c>
    </row>
    <row r="47" spans="1:13" x14ac:dyDescent="0.25">
      <c r="A47" s="158"/>
      <c r="B47" s="174" t="s">
        <v>653</v>
      </c>
      <c r="C47" s="145">
        <v>2008</v>
      </c>
      <c r="D47" s="145"/>
      <c r="E47" s="148" t="s">
        <v>676</v>
      </c>
      <c r="F47" s="157">
        <v>58</v>
      </c>
      <c r="G47" s="145">
        <v>16</v>
      </c>
      <c r="H47" s="145"/>
      <c r="I47" s="146"/>
      <c r="J47" s="145"/>
      <c r="K47" s="145"/>
      <c r="L47" s="154"/>
      <c r="M47" s="168" t="s">
        <v>678</v>
      </c>
    </row>
    <row r="48" spans="1:13" x14ac:dyDescent="0.25">
      <c r="A48" s="158"/>
      <c r="B48" s="174" t="s">
        <v>654</v>
      </c>
      <c r="C48" s="167">
        <v>2008</v>
      </c>
      <c r="D48" s="167"/>
      <c r="E48" s="148" t="s">
        <v>676</v>
      </c>
      <c r="F48" s="173" t="s">
        <v>597</v>
      </c>
      <c r="G48" s="146">
        <v>24</v>
      </c>
      <c r="H48" s="145"/>
      <c r="I48" s="146"/>
      <c r="J48" s="145"/>
      <c r="K48" s="145"/>
      <c r="L48" s="146"/>
      <c r="M48" s="168" t="s">
        <v>58</v>
      </c>
    </row>
    <row r="49" spans="1:13" x14ac:dyDescent="0.25">
      <c r="A49" s="158"/>
      <c r="B49" s="174" t="s">
        <v>655</v>
      </c>
      <c r="C49" s="167">
        <v>2009</v>
      </c>
      <c r="D49" s="167"/>
      <c r="E49" s="148" t="s">
        <v>676</v>
      </c>
      <c r="F49" s="173" t="s">
        <v>597</v>
      </c>
      <c r="G49" s="146">
        <v>16</v>
      </c>
      <c r="H49" s="145"/>
      <c r="I49" s="146"/>
      <c r="J49" s="145"/>
      <c r="K49" s="145"/>
      <c r="L49" s="146"/>
      <c r="M49" s="168" t="s">
        <v>58</v>
      </c>
    </row>
    <row r="50" spans="1:13" x14ac:dyDescent="0.25">
      <c r="A50" s="158"/>
      <c r="B50" s="174" t="s">
        <v>656</v>
      </c>
      <c r="C50" s="160">
        <v>2010</v>
      </c>
      <c r="D50" s="148">
        <v>1</v>
      </c>
      <c r="E50" s="148" t="s">
        <v>676</v>
      </c>
      <c r="F50" s="157">
        <v>58</v>
      </c>
      <c r="G50" s="154">
        <v>16</v>
      </c>
      <c r="H50" s="145"/>
      <c r="I50" s="146"/>
      <c r="J50" s="145"/>
      <c r="K50" s="145"/>
      <c r="L50" s="145"/>
      <c r="M50" s="168" t="s">
        <v>58</v>
      </c>
    </row>
    <row r="51" spans="1:13" x14ac:dyDescent="0.25">
      <c r="A51" s="158"/>
      <c r="B51" s="174" t="s">
        <v>657</v>
      </c>
      <c r="C51" s="160">
        <v>2010</v>
      </c>
      <c r="D51" s="145"/>
      <c r="E51" s="148" t="s">
        <v>676</v>
      </c>
      <c r="F51" s="157">
        <v>48</v>
      </c>
      <c r="G51" s="145">
        <v>16</v>
      </c>
      <c r="H51" s="145"/>
      <c r="I51" s="146"/>
      <c r="J51" s="145"/>
      <c r="K51" s="145"/>
      <c r="L51" s="154"/>
      <c r="M51" s="168" t="s">
        <v>58</v>
      </c>
    </row>
    <row r="52" spans="1:13" x14ac:dyDescent="0.25">
      <c r="A52" s="158"/>
      <c r="B52" s="174" t="s">
        <v>658</v>
      </c>
      <c r="C52" s="145">
        <v>2010</v>
      </c>
      <c r="D52" s="145"/>
      <c r="E52" s="148" t="s">
        <v>676</v>
      </c>
      <c r="F52" s="157">
        <v>63</v>
      </c>
      <c r="G52" s="145">
        <v>16</v>
      </c>
      <c r="H52" s="145"/>
      <c r="I52" s="146"/>
      <c r="J52" s="145"/>
      <c r="K52" s="145"/>
      <c r="L52" s="154"/>
      <c r="M52" s="168" t="s">
        <v>678</v>
      </c>
    </row>
    <row r="53" spans="1:13" x14ac:dyDescent="0.25">
      <c r="A53" s="158"/>
      <c r="B53" s="174" t="s">
        <v>660</v>
      </c>
      <c r="C53" s="167">
        <v>2011</v>
      </c>
      <c r="D53" s="167"/>
      <c r="E53" s="148" t="s">
        <v>676</v>
      </c>
      <c r="F53" s="173" t="s">
        <v>598</v>
      </c>
      <c r="G53" s="146">
        <v>12</v>
      </c>
      <c r="H53" s="145"/>
      <c r="I53" s="146"/>
      <c r="J53" s="145"/>
      <c r="K53" s="145"/>
      <c r="L53" s="146"/>
      <c r="M53" s="168" t="s">
        <v>58</v>
      </c>
    </row>
    <row r="54" spans="1:13" x14ac:dyDescent="0.25">
      <c r="A54" s="158"/>
      <c r="B54" s="174" t="s">
        <v>661</v>
      </c>
      <c r="C54" s="145">
        <v>2011</v>
      </c>
      <c r="D54" s="148"/>
      <c r="E54" s="148" t="s">
        <v>676</v>
      </c>
      <c r="F54" s="157" t="s">
        <v>598</v>
      </c>
      <c r="G54" s="154">
        <v>8</v>
      </c>
      <c r="H54" s="145"/>
      <c r="I54" s="146"/>
      <c r="J54" s="145"/>
      <c r="K54" s="145"/>
      <c r="L54" s="145"/>
      <c r="M54" s="168" t="s">
        <v>58</v>
      </c>
    </row>
    <row r="55" spans="1:13" x14ac:dyDescent="0.25">
      <c r="A55" s="158"/>
      <c r="B55" s="174" t="s">
        <v>662</v>
      </c>
      <c r="C55" s="160">
        <v>2011</v>
      </c>
      <c r="D55" s="145"/>
      <c r="E55" s="148" t="s">
        <v>676</v>
      </c>
      <c r="F55" s="157" t="s">
        <v>598</v>
      </c>
      <c r="G55" s="145">
        <v>8</v>
      </c>
      <c r="H55" s="145"/>
      <c r="I55" s="146"/>
      <c r="J55" s="145"/>
      <c r="K55" s="145"/>
      <c r="L55" s="154"/>
      <c r="M55" s="168" t="s">
        <v>58</v>
      </c>
    </row>
    <row r="56" spans="1:13" x14ac:dyDescent="0.25">
      <c r="A56" s="158"/>
      <c r="B56" s="174" t="s">
        <v>663</v>
      </c>
      <c r="C56" s="167">
        <v>2012</v>
      </c>
      <c r="D56" s="167"/>
      <c r="E56" s="148" t="s">
        <v>676</v>
      </c>
      <c r="F56" s="173">
        <v>40</v>
      </c>
      <c r="G56" s="146">
        <v>8</v>
      </c>
      <c r="H56" s="145"/>
      <c r="I56" s="146"/>
      <c r="J56" s="145"/>
      <c r="K56" s="145"/>
      <c r="L56" s="146"/>
      <c r="M56" s="168" t="s">
        <v>679</v>
      </c>
    </row>
    <row r="57" spans="1:13" x14ac:dyDescent="0.25">
      <c r="A57" s="158"/>
      <c r="B57" s="174" t="s">
        <v>664</v>
      </c>
      <c r="C57" s="167">
        <v>2012</v>
      </c>
      <c r="D57" s="167"/>
      <c r="E57" s="148" t="s">
        <v>676</v>
      </c>
      <c r="F57" s="173">
        <v>40</v>
      </c>
      <c r="G57" s="146">
        <v>8</v>
      </c>
      <c r="H57" s="145"/>
      <c r="I57" s="146"/>
      <c r="J57" s="145"/>
      <c r="K57" s="145"/>
      <c r="L57" s="146"/>
      <c r="M57" s="168" t="s">
        <v>58</v>
      </c>
    </row>
    <row r="58" spans="1:13" x14ac:dyDescent="0.25">
      <c r="A58" s="158"/>
      <c r="B58" s="174" t="s">
        <v>665</v>
      </c>
      <c r="C58" s="145">
        <v>2012</v>
      </c>
      <c r="D58" s="148"/>
      <c r="E58" s="148" t="s">
        <v>676</v>
      </c>
      <c r="F58" s="157">
        <v>40</v>
      </c>
      <c r="G58" s="154">
        <v>8</v>
      </c>
      <c r="H58" s="145"/>
      <c r="I58" s="146"/>
      <c r="J58" s="145"/>
      <c r="K58" s="145"/>
      <c r="L58" s="145"/>
      <c r="M58" s="168" t="s">
        <v>58</v>
      </c>
    </row>
    <row r="59" spans="1:13" x14ac:dyDescent="0.25">
      <c r="A59" s="158"/>
      <c r="B59" s="174" t="s">
        <v>666</v>
      </c>
      <c r="C59" s="160">
        <v>2012</v>
      </c>
      <c r="D59" s="145"/>
      <c r="E59" s="148" t="s">
        <v>676</v>
      </c>
      <c r="F59" s="157">
        <v>40</v>
      </c>
      <c r="G59" s="145">
        <v>8</v>
      </c>
      <c r="H59" s="145"/>
      <c r="I59" s="146"/>
      <c r="J59" s="145"/>
      <c r="K59" s="145"/>
      <c r="L59" s="154"/>
      <c r="M59" s="168" t="s">
        <v>58</v>
      </c>
    </row>
    <row r="60" spans="1:13" x14ac:dyDescent="0.25">
      <c r="A60" s="158"/>
      <c r="B60" s="235" t="s">
        <v>667</v>
      </c>
      <c r="C60" s="240">
        <v>2007</v>
      </c>
      <c r="D60" s="145" t="s">
        <v>582</v>
      </c>
      <c r="E60" s="148" t="s">
        <v>676</v>
      </c>
      <c r="F60" s="157" t="s">
        <v>677</v>
      </c>
      <c r="G60" s="145">
        <v>16</v>
      </c>
      <c r="H60" s="145"/>
      <c r="I60" s="146"/>
      <c r="J60" s="145"/>
      <c r="K60" s="145"/>
      <c r="L60" s="154"/>
      <c r="M60" s="168" t="s">
        <v>679</v>
      </c>
    </row>
    <row r="61" spans="1:13" x14ac:dyDescent="0.25">
      <c r="A61" s="158"/>
      <c r="B61" s="235" t="s">
        <v>668</v>
      </c>
      <c r="C61" s="167">
        <v>2008</v>
      </c>
      <c r="D61" s="167">
        <v>1</v>
      </c>
      <c r="E61" s="148" t="s">
        <v>676</v>
      </c>
      <c r="F61" s="173">
        <v>58</v>
      </c>
      <c r="G61" s="146">
        <v>16</v>
      </c>
      <c r="H61" s="145"/>
      <c r="I61" s="146"/>
      <c r="J61" s="145"/>
      <c r="K61" s="145"/>
      <c r="L61" s="146"/>
      <c r="M61" s="168" t="s">
        <v>680</v>
      </c>
    </row>
    <row r="62" spans="1:13" x14ac:dyDescent="0.25">
      <c r="A62" s="158"/>
      <c r="B62" s="235" t="s">
        <v>669</v>
      </c>
      <c r="C62" s="167">
        <v>2008</v>
      </c>
      <c r="D62" s="167">
        <v>2</v>
      </c>
      <c r="E62" s="148" t="s">
        <v>676</v>
      </c>
      <c r="F62" s="173">
        <v>48</v>
      </c>
      <c r="G62" s="146">
        <v>16</v>
      </c>
      <c r="H62" s="145"/>
      <c r="I62" s="146"/>
      <c r="J62" s="145"/>
      <c r="K62" s="145"/>
      <c r="L62" s="146"/>
      <c r="M62" s="168" t="s">
        <v>58</v>
      </c>
    </row>
    <row r="63" spans="1:13" x14ac:dyDescent="0.25">
      <c r="A63" s="158"/>
      <c r="B63" s="235" t="s">
        <v>670</v>
      </c>
      <c r="C63" s="241">
        <v>2009</v>
      </c>
      <c r="D63" s="148"/>
      <c r="E63" s="148" t="s">
        <v>676</v>
      </c>
      <c r="F63" s="157" t="s">
        <v>604</v>
      </c>
      <c r="G63" s="154">
        <v>16</v>
      </c>
      <c r="H63" s="145"/>
      <c r="I63" s="146"/>
      <c r="J63" s="145"/>
      <c r="K63" s="145"/>
      <c r="L63" s="145"/>
      <c r="M63" s="168" t="s">
        <v>679</v>
      </c>
    </row>
    <row r="64" spans="1:13" x14ac:dyDescent="0.25">
      <c r="A64" s="158"/>
      <c r="B64" s="235" t="s">
        <v>671</v>
      </c>
      <c r="C64" s="240">
        <v>2010</v>
      </c>
      <c r="D64" s="145"/>
      <c r="E64" s="148" t="s">
        <v>676</v>
      </c>
      <c r="F64" s="157" t="s">
        <v>604</v>
      </c>
      <c r="G64" s="145">
        <v>12</v>
      </c>
      <c r="H64" s="145"/>
      <c r="I64" s="146"/>
      <c r="J64" s="145"/>
      <c r="K64" s="145"/>
      <c r="L64" s="154"/>
      <c r="M64" s="168" t="s">
        <v>58</v>
      </c>
    </row>
    <row r="65" spans="1:13" x14ac:dyDescent="0.25">
      <c r="A65" s="158"/>
      <c r="B65" s="235" t="s">
        <v>672</v>
      </c>
      <c r="C65" s="167">
        <v>2010</v>
      </c>
      <c r="D65" s="167"/>
      <c r="E65" s="148" t="s">
        <v>676</v>
      </c>
      <c r="F65" s="173">
        <v>53</v>
      </c>
      <c r="G65" s="146">
        <v>12</v>
      </c>
      <c r="H65" s="145"/>
      <c r="I65" s="146"/>
      <c r="J65" s="145"/>
      <c r="K65" s="145"/>
      <c r="L65" s="146"/>
      <c r="M65" s="168" t="s">
        <v>58</v>
      </c>
    </row>
    <row r="66" spans="1:13" x14ac:dyDescent="0.25">
      <c r="A66" s="158"/>
      <c r="B66" s="235" t="s">
        <v>673</v>
      </c>
      <c r="C66" s="167">
        <v>2011</v>
      </c>
      <c r="D66" s="167"/>
      <c r="E66" s="148" t="s">
        <v>676</v>
      </c>
      <c r="F66" s="173">
        <v>50</v>
      </c>
      <c r="G66" s="146">
        <v>8</v>
      </c>
      <c r="H66" s="145"/>
      <c r="I66" s="146"/>
      <c r="J66" s="145"/>
      <c r="K66" s="145"/>
      <c r="L66" s="146"/>
      <c r="M66" s="168" t="s">
        <v>679</v>
      </c>
    </row>
    <row r="67" spans="1:13" x14ac:dyDescent="0.25">
      <c r="A67" s="158"/>
      <c r="B67" s="235" t="s">
        <v>674</v>
      </c>
      <c r="C67" s="241">
        <v>2012</v>
      </c>
      <c r="D67" s="148"/>
      <c r="E67" s="148" t="s">
        <v>676</v>
      </c>
      <c r="F67" s="157">
        <v>50</v>
      </c>
      <c r="G67" s="154">
        <v>8</v>
      </c>
      <c r="H67" s="145"/>
      <c r="I67" s="146"/>
      <c r="J67" s="145"/>
      <c r="K67" s="145"/>
      <c r="L67" s="145"/>
      <c r="M67" s="168" t="s">
        <v>679</v>
      </c>
    </row>
    <row r="68" spans="1:13" x14ac:dyDescent="0.25">
      <c r="A68" s="158"/>
      <c r="B68" s="235" t="s">
        <v>675</v>
      </c>
      <c r="C68" s="240">
        <v>2012</v>
      </c>
      <c r="D68" s="145"/>
      <c r="E68" s="148" t="s">
        <v>676</v>
      </c>
      <c r="F68" s="157">
        <v>50</v>
      </c>
      <c r="G68" s="145">
        <v>8</v>
      </c>
      <c r="H68" s="145"/>
      <c r="I68" s="146"/>
      <c r="J68" s="145"/>
      <c r="K68" s="145"/>
      <c r="L68" s="154"/>
      <c r="M68" s="168" t="s">
        <v>679</v>
      </c>
    </row>
    <row r="69" spans="1:13" x14ac:dyDescent="0.25">
      <c r="A69" s="186"/>
      <c r="B69" s="174" t="s">
        <v>612</v>
      </c>
      <c r="C69" s="145">
        <v>2008</v>
      </c>
      <c r="D69" s="145" t="s">
        <v>187</v>
      </c>
      <c r="E69" s="148" t="s">
        <v>626</v>
      </c>
      <c r="F69" s="157">
        <v>58</v>
      </c>
      <c r="G69" s="146">
        <v>16</v>
      </c>
      <c r="H69" s="145"/>
      <c r="I69" s="146"/>
      <c r="J69" s="145"/>
      <c r="K69" s="145"/>
      <c r="L69" s="145"/>
      <c r="M69" s="168" t="s">
        <v>628</v>
      </c>
    </row>
    <row r="70" spans="1:13" x14ac:dyDescent="0.25">
      <c r="A70" s="186"/>
      <c r="B70" s="174" t="s">
        <v>614</v>
      </c>
      <c r="C70" s="145">
        <v>2008</v>
      </c>
      <c r="D70" s="167">
        <v>3</v>
      </c>
      <c r="E70" s="148" t="s">
        <v>626</v>
      </c>
      <c r="F70" s="157" t="s">
        <v>597</v>
      </c>
      <c r="G70" s="146">
        <v>24</v>
      </c>
      <c r="H70" s="145"/>
      <c r="I70" s="146"/>
      <c r="J70" s="145"/>
      <c r="K70" s="145"/>
      <c r="L70" s="145"/>
      <c r="M70" s="168" t="s">
        <v>628</v>
      </c>
    </row>
    <row r="71" spans="1:13" x14ac:dyDescent="0.25">
      <c r="A71" s="186"/>
      <c r="B71" s="174" t="s">
        <v>738</v>
      </c>
      <c r="C71" s="145">
        <v>2008</v>
      </c>
      <c r="D71" s="145"/>
      <c r="E71" s="148" t="s">
        <v>626</v>
      </c>
      <c r="F71" s="157">
        <v>48</v>
      </c>
      <c r="G71" s="146">
        <v>12</v>
      </c>
      <c r="H71" s="145"/>
      <c r="I71" s="146"/>
      <c r="J71" s="145"/>
      <c r="K71" s="145"/>
      <c r="L71" s="145"/>
      <c r="M71" s="168" t="s">
        <v>627</v>
      </c>
    </row>
    <row r="72" spans="1:13" x14ac:dyDescent="0.25">
      <c r="A72" s="186"/>
      <c r="B72" s="174" t="s">
        <v>615</v>
      </c>
      <c r="C72" s="145">
        <v>2008</v>
      </c>
      <c r="D72" s="145"/>
      <c r="E72" s="148" t="s">
        <v>626</v>
      </c>
      <c r="F72" s="157">
        <v>53</v>
      </c>
      <c r="G72" s="146">
        <v>12</v>
      </c>
      <c r="H72" s="145"/>
      <c r="I72" s="146"/>
      <c r="J72" s="145"/>
      <c r="K72" s="145"/>
      <c r="L72" s="145"/>
      <c r="M72" s="168" t="s">
        <v>627</v>
      </c>
    </row>
    <row r="73" spans="1:13" x14ac:dyDescent="0.25">
      <c r="A73" s="186"/>
      <c r="B73" s="174" t="s">
        <v>616</v>
      </c>
      <c r="C73" s="145">
        <v>2008</v>
      </c>
      <c r="D73" s="145"/>
      <c r="E73" s="148" t="s">
        <v>626</v>
      </c>
      <c r="F73" s="157">
        <v>58</v>
      </c>
      <c r="G73" s="146">
        <v>12</v>
      </c>
      <c r="H73" s="145"/>
      <c r="I73" s="146"/>
      <c r="J73" s="145"/>
      <c r="K73" s="145"/>
      <c r="L73" s="145"/>
      <c r="M73" s="168" t="s">
        <v>627</v>
      </c>
    </row>
    <row r="74" spans="1:13" x14ac:dyDescent="0.25">
      <c r="A74" s="186"/>
      <c r="B74" s="174" t="s">
        <v>623</v>
      </c>
      <c r="C74" s="145">
        <v>2009</v>
      </c>
      <c r="D74" s="145"/>
      <c r="E74" s="148" t="s">
        <v>626</v>
      </c>
      <c r="F74" s="157">
        <v>58</v>
      </c>
      <c r="G74" s="146">
        <v>16</v>
      </c>
      <c r="H74" s="145"/>
      <c r="I74" s="146"/>
      <c r="J74" s="145"/>
      <c r="K74" s="145"/>
      <c r="L74" s="145"/>
      <c r="M74" s="168" t="s">
        <v>629</v>
      </c>
    </row>
    <row r="75" spans="1:13" x14ac:dyDescent="0.25">
      <c r="A75" s="186"/>
      <c r="B75" s="174" t="s">
        <v>613</v>
      </c>
      <c r="C75" s="145">
        <v>2010</v>
      </c>
      <c r="D75" s="145" t="s">
        <v>181</v>
      </c>
      <c r="E75" s="148" t="s">
        <v>626</v>
      </c>
      <c r="F75" s="157">
        <v>63</v>
      </c>
      <c r="G75" s="146">
        <v>16</v>
      </c>
      <c r="H75" s="145"/>
      <c r="I75" s="146"/>
      <c r="J75" s="145"/>
      <c r="K75" s="145"/>
      <c r="L75" s="145"/>
      <c r="M75" s="168" t="s">
        <v>627</v>
      </c>
    </row>
    <row r="76" spans="1:13" x14ac:dyDescent="0.25">
      <c r="A76" s="186"/>
      <c r="B76" s="174" t="s">
        <v>617</v>
      </c>
      <c r="C76" s="145">
        <v>2011</v>
      </c>
      <c r="D76" s="145"/>
      <c r="E76" s="148" t="s">
        <v>626</v>
      </c>
      <c r="F76" s="157">
        <v>40</v>
      </c>
      <c r="G76" s="146">
        <v>8</v>
      </c>
      <c r="H76" s="145"/>
      <c r="I76" s="146"/>
      <c r="J76" s="145"/>
      <c r="K76" s="145"/>
      <c r="L76" s="145"/>
      <c r="M76" s="168" t="s">
        <v>628</v>
      </c>
    </row>
    <row r="77" spans="1:13" x14ac:dyDescent="0.25">
      <c r="A77" s="186"/>
      <c r="B77" s="174" t="s">
        <v>618</v>
      </c>
      <c r="C77" s="167">
        <v>2011</v>
      </c>
      <c r="D77" s="145"/>
      <c r="E77" s="148" t="s">
        <v>626</v>
      </c>
      <c r="F77" s="157">
        <v>40</v>
      </c>
      <c r="G77" s="146">
        <v>8</v>
      </c>
      <c r="H77" s="145"/>
      <c r="I77" s="146"/>
      <c r="J77" s="145"/>
      <c r="K77" s="145"/>
      <c r="L77" s="145"/>
      <c r="M77" s="168" t="s">
        <v>627</v>
      </c>
    </row>
    <row r="78" spans="1:13" x14ac:dyDescent="0.25">
      <c r="A78" s="186"/>
      <c r="B78" s="174" t="s">
        <v>620</v>
      </c>
      <c r="C78" s="145">
        <v>2011</v>
      </c>
      <c r="D78" s="145"/>
      <c r="E78" s="148" t="s">
        <v>626</v>
      </c>
      <c r="F78" s="157">
        <v>50</v>
      </c>
      <c r="G78" s="146">
        <v>8</v>
      </c>
      <c r="H78" s="145"/>
      <c r="I78" s="146"/>
      <c r="J78" s="145"/>
      <c r="K78" s="145"/>
      <c r="L78" s="145"/>
      <c r="M78" s="168" t="s">
        <v>628</v>
      </c>
    </row>
    <row r="79" spans="1:13" x14ac:dyDescent="0.25">
      <c r="A79" s="186"/>
      <c r="B79" s="174" t="s">
        <v>621</v>
      </c>
      <c r="C79" s="167">
        <v>2011</v>
      </c>
      <c r="D79" s="145"/>
      <c r="E79" s="148" t="s">
        <v>626</v>
      </c>
      <c r="F79" s="157">
        <v>50</v>
      </c>
      <c r="G79" s="146">
        <v>8</v>
      </c>
      <c r="H79" s="145"/>
      <c r="I79" s="146"/>
      <c r="J79" s="145"/>
      <c r="K79" s="145"/>
      <c r="L79" s="145"/>
      <c r="M79" s="168" t="s">
        <v>627</v>
      </c>
    </row>
    <row r="80" spans="1:13" x14ac:dyDescent="0.25">
      <c r="A80" s="186"/>
      <c r="B80" s="174" t="s">
        <v>619</v>
      </c>
      <c r="C80" s="145">
        <v>2012</v>
      </c>
      <c r="D80" s="145"/>
      <c r="E80" s="148" t="s">
        <v>626</v>
      </c>
      <c r="F80" s="157" t="s">
        <v>598</v>
      </c>
      <c r="G80" s="146">
        <v>12</v>
      </c>
      <c r="H80" s="145"/>
      <c r="I80" s="146"/>
      <c r="J80" s="145"/>
      <c r="K80" s="145"/>
      <c r="L80" s="145"/>
      <c r="M80" s="168" t="s">
        <v>628</v>
      </c>
    </row>
    <row r="81" spans="1:13" x14ac:dyDescent="0.25">
      <c r="A81" s="186"/>
      <c r="B81" s="174" t="s">
        <v>622</v>
      </c>
      <c r="C81" s="145">
        <v>2012</v>
      </c>
      <c r="D81" s="145"/>
      <c r="E81" s="148" t="s">
        <v>626</v>
      </c>
      <c r="F81" s="157" t="s">
        <v>598</v>
      </c>
      <c r="G81" s="146">
        <v>6</v>
      </c>
      <c r="H81" s="145"/>
      <c r="I81" s="146"/>
      <c r="J81" s="145"/>
      <c r="K81" s="145"/>
      <c r="L81" s="145"/>
      <c r="M81" s="168" t="s">
        <v>739</v>
      </c>
    </row>
    <row r="82" spans="1:13" x14ac:dyDescent="0.25">
      <c r="A82" s="186"/>
      <c r="B82" s="174"/>
      <c r="C82" s="145"/>
      <c r="D82" s="145"/>
      <c r="E82" s="148"/>
      <c r="F82" s="157"/>
      <c r="G82" s="146"/>
      <c r="H82" s="145"/>
      <c r="I82" s="146"/>
      <c r="J82" s="145"/>
      <c r="K82" s="145"/>
      <c r="L82" s="145"/>
      <c r="M82" s="168"/>
    </row>
    <row r="83" spans="1:13" x14ac:dyDescent="0.25">
      <c r="A83" s="186"/>
      <c r="B83" s="174"/>
      <c r="C83" s="145"/>
      <c r="D83" s="145"/>
      <c r="E83" s="148"/>
      <c r="F83" s="157"/>
      <c r="G83" s="146"/>
      <c r="H83" s="145"/>
      <c r="I83" s="146"/>
      <c r="J83" s="145"/>
      <c r="K83" s="145"/>
      <c r="L83" s="145"/>
      <c r="M83" s="168"/>
    </row>
    <row r="84" spans="1:13" x14ac:dyDescent="0.25">
      <c r="A84" s="186"/>
      <c r="B84" s="174"/>
      <c r="C84" s="145"/>
      <c r="D84" s="145"/>
      <c r="E84" s="148"/>
      <c r="F84" s="157"/>
      <c r="G84" s="146"/>
      <c r="H84" s="145"/>
      <c r="I84" s="146"/>
      <c r="J84" s="145"/>
      <c r="K84" s="145"/>
      <c r="L84" s="145"/>
      <c r="M84" s="168"/>
    </row>
  </sheetData>
  <autoFilter ref="E1:E81"/>
  <sortState ref="B69:M81">
    <sortCondition ref="C69:C81"/>
  </sortState>
  <mergeCells count="14">
    <mergeCell ref="A1:M1"/>
    <mergeCell ref="A3:A4"/>
    <mergeCell ref="B3:B4"/>
    <mergeCell ref="C3:C4"/>
    <mergeCell ref="D3:D4"/>
    <mergeCell ref="K3:K4"/>
    <mergeCell ref="L3:L4"/>
    <mergeCell ref="M3:M4"/>
    <mergeCell ref="E3:E4"/>
    <mergeCell ref="F3:F4"/>
    <mergeCell ref="G3:G4"/>
    <mergeCell ref="H3:H4"/>
    <mergeCell ref="I3:I4"/>
    <mergeCell ref="J3:J4"/>
  </mergeCells>
  <pageMargins left="0.6692913385826772" right="0.47244094488188981" top="0.98425196850393704" bottom="0.98425196850393704" header="0.51181102362204722" footer="0.51181102362204722"/>
  <pageSetup paperSize="9" scale="90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O189"/>
  <sheetViews>
    <sheetView topLeftCell="A28" workbookViewId="0">
      <selection activeCell="F41" sqref="F41"/>
    </sheetView>
  </sheetViews>
  <sheetFormatPr defaultRowHeight="13.2" x14ac:dyDescent="0.25"/>
  <cols>
    <col min="1" max="1" width="6.44140625" customWidth="1"/>
    <col min="2" max="2" width="7" customWidth="1"/>
    <col min="3" max="3" width="9.44140625" customWidth="1"/>
    <col min="5" max="5" width="3" customWidth="1"/>
    <col min="7" max="7" width="5.6640625" customWidth="1"/>
    <col min="8" max="8" width="10.44140625" customWidth="1"/>
    <col min="9" max="9" width="17.88671875" customWidth="1"/>
    <col min="11" max="11" width="6.6640625" customWidth="1"/>
    <col min="14" max="14" width="9" customWidth="1"/>
  </cols>
  <sheetData>
    <row r="1" spans="1:14" x14ac:dyDescent="0.25">
      <c r="M1" s="23"/>
      <c r="N1" s="23"/>
    </row>
    <row r="2" spans="1:14" x14ac:dyDescent="0.25">
      <c r="A2" s="561" t="s">
        <v>475</v>
      </c>
      <c r="B2" s="561"/>
      <c r="C2" s="561"/>
      <c r="D2" s="561"/>
      <c r="E2" s="561"/>
      <c r="F2" s="561"/>
      <c r="G2" s="561"/>
      <c r="H2" s="561"/>
      <c r="I2" s="561"/>
      <c r="J2" s="561"/>
      <c r="K2" s="561"/>
      <c r="L2" s="561"/>
      <c r="M2" s="561"/>
      <c r="N2" s="561"/>
    </row>
    <row r="3" spans="1:14" x14ac:dyDescent="0.25">
      <c r="A3" s="561"/>
      <c r="B3" s="561"/>
      <c r="C3" s="561"/>
      <c r="D3" s="561"/>
      <c r="E3" s="561"/>
      <c r="F3" s="561"/>
      <c r="G3" s="561"/>
      <c r="H3" s="561"/>
      <c r="I3" s="561"/>
      <c r="J3" s="561"/>
      <c r="K3" s="561"/>
      <c r="L3" s="561"/>
      <c r="M3" s="561"/>
      <c r="N3" s="561"/>
    </row>
    <row r="4" spans="1:14" ht="12.75" customHeight="1" x14ac:dyDescent="0.25">
      <c r="A4" s="13"/>
      <c r="B4" s="13"/>
      <c r="C4" s="530" t="s">
        <v>5</v>
      </c>
      <c r="D4" s="531"/>
      <c r="E4" s="532"/>
      <c r="F4" s="536" t="s">
        <v>6</v>
      </c>
      <c r="G4" s="536" t="s">
        <v>46</v>
      </c>
      <c r="H4" s="452" t="s">
        <v>42</v>
      </c>
      <c r="I4" s="536" t="s">
        <v>8</v>
      </c>
      <c r="J4" s="536" t="s">
        <v>9</v>
      </c>
      <c r="K4" s="452" t="s">
        <v>25</v>
      </c>
      <c r="L4" s="536" t="s">
        <v>476</v>
      </c>
      <c r="M4" s="530" t="s">
        <v>13</v>
      </c>
      <c r="N4" s="532"/>
    </row>
    <row r="5" spans="1:14" ht="12.75" customHeight="1" x14ac:dyDescent="0.25">
      <c r="A5" s="12"/>
      <c r="B5" s="12"/>
      <c r="C5" s="533"/>
      <c r="D5" s="534"/>
      <c r="E5" s="535"/>
      <c r="F5" s="536"/>
      <c r="G5" s="536"/>
      <c r="H5" s="537"/>
      <c r="I5" s="536"/>
      <c r="J5" s="536"/>
      <c r="K5" s="537"/>
      <c r="L5" s="536"/>
      <c r="M5" s="533"/>
      <c r="N5" s="535"/>
    </row>
    <row r="6" spans="1:14" ht="14.25" customHeight="1" x14ac:dyDescent="0.25">
      <c r="A6" s="544">
        <v>1</v>
      </c>
      <c r="B6" s="106">
        <v>1</v>
      </c>
      <c r="C6" s="57" t="s">
        <v>253</v>
      </c>
      <c r="D6" s="57"/>
      <c r="E6" s="57"/>
      <c r="F6" s="10">
        <v>2005</v>
      </c>
      <c r="G6" s="10" t="s">
        <v>95</v>
      </c>
      <c r="H6" s="75" t="s">
        <v>251</v>
      </c>
      <c r="I6" s="10" t="s">
        <v>115</v>
      </c>
      <c r="J6" s="11"/>
      <c r="K6" s="10">
        <v>4</v>
      </c>
      <c r="L6" s="71"/>
      <c r="M6" s="83" t="s">
        <v>249</v>
      </c>
      <c r="N6" s="83"/>
    </row>
    <row r="7" spans="1:14" ht="14.25" customHeight="1" x14ac:dyDescent="0.25">
      <c r="A7" s="564"/>
      <c r="B7" s="107">
        <v>2</v>
      </c>
      <c r="C7" s="3" t="s">
        <v>205</v>
      </c>
      <c r="D7" s="16"/>
      <c r="E7" s="17"/>
      <c r="F7" s="19">
        <v>2003</v>
      </c>
      <c r="G7" s="10" t="s">
        <v>95</v>
      </c>
      <c r="H7" s="10" t="s">
        <v>118</v>
      </c>
      <c r="I7" s="10" t="s">
        <v>202</v>
      </c>
      <c r="J7" s="20">
        <v>37.9</v>
      </c>
      <c r="K7" s="19">
        <v>6</v>
      </c>
      <c r="L7" s="71"/>
      <c r="M7" s="4" t="s">
        <v>206</v>
      </c>
      <c r="N7" s="5"/>
    </row>
    <row r="8" spans="1:14" ht="14.25" customHeight="1" x14ac:dyDescent="0.25">
      <c r="A8" s="564"/>
      <c r="B8" s="107">
        <v>3</v>
      </c>
      <c r="C8" s="3" t="s">
        <v>310</v>
      </c>
      <c r="D8" s="8"/>
      <c r="E8" s="9"/>
      <c r="F8" s="10">
        <v>2005</v>
      </c>
      <c r="G8" s="10" t="s">
        <v>95</v>
      </c>
      <c r="H8" s="80" t="s">
        <v>301</v>
      </c>
      <c r="I8" s="10" t="s">
        <v>295</v>
      </c>
      <c r="J8" s="20">
        <v>27.8</v>
      </c>
      <c r="K8" s="10">
        <v>6</v>
      </c>
      <c r="L8" s="71"/>
      <c r="M8" s="4" t="s">
        <v>307</v>
      </c>
      <c r="N8" s="5"/>
    </row>
    <row r="9" spans="1:14" ht="14.25" customHeight="1" x14ac:dyDescent="0.25">
      <c r="A9" s="564"/>
      <c r="B9" s="107">
        <v>4</v>
      </c>
      <c r="C9" s="3" t="s">
        <v>100</v>
      </c>
      <c r="D9" s="16"/>
      <c r="E9" s="17"/>
      <c r="F9" s="19">
        <v>2003</v>
      </c>
      <c r="G9" s="10" t="s">
        <v>95</v>
      </c>
      <c r="H9" s="10" t="s">
        <v>96</v>
      </c>
      <c r="I9" s="10" t="s">
        <v>19</v>
      </c>
      <c r="J9" s="20">
        <v>33.799999999999997</v>
      </c>
      <c r="K9" s="19">
        <v>8</v>
      </c>
      <c r="L9" s="104"/>
      <c r="M9" s="4" t="s">
        <v>58</v>
      </c>
      <c r="N9" s="5"/>
    </row>
    <row r="10" spans="1:14" ht="14.25" customHeight="1" x14ac:dyDescent="0.25">
      <c r="A10" s="564"/>
      <c r="B10" s="107">
        <v>5</v>
      </c>
      <c r="C10" s="3" t="s">
        <v>256</v>
      </c>
      <c r="D10" s="8"/>
      <c r="E10" s="9"/>
      <c r="F10" s="10">
        <v>2005</v>
      </c>
      <c r="G10" s="10" t="s">
        <v>95</v>
      </c>
      <c r="H10" s="75" t="s">
        <v>251</v>
      </c>
      <c r="I10" s="10" t="s">
        <v>115</v>
      </c>
      <c r="J10" s="20"/>
      <c r="K10" s="10">
        <v>8</v>
      </c>
      <c r="L10" s="71"/>
      <c r="M10" s="4" t="s">
        <v>249</v>
      </c>
      <c r="N10" s="5"/>
    </row>
    <row r="11" spans="1:14" ht="14.25" customHeight="1" x14ac:dyDescent="0.25">
      <c r="A11" s="565"/>
      <c r="B11" s="108">
        <v>6</v>
      </c>
      <c r="C11" s="3" t="s">
        <v>340</v>
      </c>
      <c r="D11" s="16"/>
      <c r="E11" s="17"/>
      <c r="F11" s="19">
        <v>2007</v>
      </c>
      <c r="G11" s="10" t="s">
        <v>95</v>
      </c>
      <c r="H11" s="19"/>
      <c r="I11" s="10" t="s">
        <v>115</v>
      </c>
      <c r="J11" s="20"/>
      <c r="K11" s="19">
        <v>8</v>
      </c>
      <c r="L11" s="71"/>
      <c r="M11" s="4" t="s">
        <v>455</v>
      </c>
      <c r="N11" s="5"/>
    </row>
    <row r="12" spans="1:14" x14ac:dyDescent="0.25">
      <c r="A12" s="541"/>
      <c r="B12" s="542"/>
      <c r="C12" s="542"/>
      <c r="D12" s="542"/>
      <c r="E12" s="542"/>
      <c r="F12" s="542"/>
      <c r="G12" s="542"/>
      <c r="H12" s="542"/>
      <c r="I12" s="542"/>
      <c r="J12" s="542"/>
      <c r="K12" s="542"/>
      <c r="L12" s="542"/>
      <c r="M12" s="542"/>
      <c r="N12" s="543"/>
    </row>
    <row r="13" spans="1:14" ht="13.8" x14ac:dyDescent="0.25">
      <c r="A13" s="544">
        <v>2</v>
      </c>
      <c r="B13" s="106">
        <v>1</v>
      </c>
      <c r="C13" s="3" t="s">
        <v>195</v>
      </c>
      <c r="D13" s="16"/>
      <c r="E13" s="17"/>
      <c r="F13" s="19">
        <v>2005</v>
      </c>
      <c r="G13" s="10" t="s">
        <v>30</v>
      </c>
      <c r="H13" s="80"/>
      <c r="I13" s="10" t="s">
        <v>172</v>
      </c>
      <c r="J13" s="20">
        <v>37.200000000000003</v>
      </c>
      <c r="K13" s="19">
        <v>12</v>
      </c>
      <c r="L13" s="91"/>
      <c r="M13" s="4" t="s">
        <v>182</v>
      </c>
      <c r="N13" s="5"/>
    </row>
    <row r="14" spans="1:14" ht="13.8" x14ac:dyDescent="0.25">
      <c r="A14" s="545"/>
      <c r="B14" s="107">
        <v>2</v>
      </c>
      <c r="C14" s="3" t="s">
        <v>457</v>
      </c>
      <c r="D14" s="8"/>
      <c r="E14" s="17"/>
      <c r="F14" s="19">
        <v>2005</v>
      </c>
      <c r="G14" s="10" t="s">
        <v>95</v>
      </c>
      <c r="H14" s="80" t="s">
        <v>301</v>
      </c>
      <c r="I14" s="10" t="s">
        <v>295</v>
      </c>
      <c r="J14" s="20">
        <v>41.2</v>
      </c>
      <c r="K14" s="19">
        <v>6</v>
      </c>
      <c r="L14" s="71"/>
      <c r="M14" s="4" t="s">
        <v>307</v>
      </c>
      <c r="N14" s="5"/>
    </row>
    <row r="15" spans="1:14" ht="13.8" x14ac:dyDescent="0.25">
      <c r="A15" s="545"/>
      <c r="B15" s="107">
        <v>3</v>
      </c>
      <c r="C15" s="3" t="s">
        <v>459</v>
      </c>
      <c r="D15" s="8"/>
      <c r="E15" s="17"/>
      <c r="F15" s="19">
        <v>2006</v>
      </c>
      <c r="G15" s="10" t="s">
        <v>95</v>
      </c>
      <c r="H15" s="80"/>
      <c r="I15" s="10" t="s">
        <v>321</v>
      </c>
      <c r="J15" s="20">
        <v>43.2</v>
      </c>
      <c r="K15" s="19">
        <v>6</v>
      </c>
      <c r="L15" s="71"/>
      <c r="M15" s="4" t="s">
        <v>373</v>
      </c>
      <c r="N15" s="5"/>
    </row>
    <row r="16" spans="1:14" ht="13.8" x14ac:dyDescent="0.25">
      <c r="A16" s="545"/>
      <c r="B16" s="107">
        <v>4</v>
      </c>
      <c r="C16" s="3" t="s">
        <v>207</v>
      </c>
      <c r="D16" s="16"/>
      <c r="E16" s="17"/>
      <c r="F16" s="19">
        <v>2003</v>
      </c>
      <c r="G16" s="6" t="s">
        <v>95</v>
      </c>
      <c r="H16" s="6" t="s">
        <v>118</v>
      </c>
      <c r="I16" s="10" t="s">
        <v>202</v>
      </c>
      <c r="J16" s="20">
        <v>42.1</v>
      </c>
      <c r="K16" s="19">
        <v>6</v>
      </c>
      <c r="L16" s="71"/>
      <c r="M16" s="4" t="s">
        <v>203</v>
      </c>
      <c r="N16" s="5"/>
    </row>
    <row r="17" spans="1:14" ht="16.8" x14ac:dyDescent="0.25">
      <c r="A17" s="545"/>
      <c r="B17" s="107">
        <v>5</v>
      </c>
      <c r="C17" s="3" t="s">
        <v>254</v>
      </c>
      <c r="D17" s="16"/>
      <c r="E17" s="17"/>
      <c r="F17" s="19">
        <v>2003</v>
      </c>
      <c r="G17" s="10" t="s">
        <v>95</v>
      </c>
      <c r="H17" s="75" t="s">
        <v>251</v>
      </c>
      <c r="I17" s="10" t="s">
        <v>115</v>
      </c>
      <c r="J17" s="20"/>
      <c r="K17" s="19">
        <v>8</v>
      </c>
      <c r="L17" s="71"/>
      <c r="M17" s="4" t="s">
        <v>249</v>
      </c>
      <c r="N17" s="5"/>
    </row>
    <row r="18" spans="1:14" ht="13.8" x14ac:dyDescent="0.25">
      <c r="A18" s="546"/>
      <c r="B18" s="108">
        <v>6</v>
      </c>
      <c r="C18" s="3" t="s">
        <v>311</v>
      </c>
      <c r="D18" s="16"/>
      <c r="E18" s="17"/>
      <c r="F18" s="19">
        <v>2005</v>
      </c>
      <c r="G18" s="10" t="s">
        <v>95</v>
      </c>
      <c r="H18" s="80" t="s">
        <v>301</v>
      </c>
      <c r="I18" s="10" t="s">
        <v>295</v>
      </c>
      <c r="J18" s="20">
        <v>58.4</v>
      </c>
      <c r="K18" s="19">
        <v>8</v>
      </c>
      <c r="L18" s="71"/>
      <c r="M18" s="4" t="s">
        <v>307</v>
      </c>
      <c r="N18" s="5"/>
    </row>
    <row r="19" spans="1:14" x14ac:dyDescent="0.25">
      <c r="A19" s="103"/>
      <c r="B19" s="103"/>
      <c r="D19" s="33"/>
      <c r="E19" s="33"/>
      <c r="F19" s="34"/>
      <c r="G19" s="34"/>
      <c r="H19" s="105"/>
      <c r="I19" s="37"/>
      <c r="J19" s="36"/>
      <c r="K19" s="34"/>
      <c r="L19" s="91"/>
      <c r="M19" s="14"/>
      <c r="N19" s="14"/>
    </row>
    <row r="20" spans="1:14" ht="13.8" x14ac:dyDescent="0.25">
      <c r="A20" s="544">
        <v>3</v>
      </c>
      <c r="B20" s="106">
        <v>1</v>
      </c>
      <c r="C20" s="3" t="s">
        <v>314</v>
      </c>
      <c r="D20" s="8"/>
      <c r="E20" s="9"/>
      <c r="F20" s="10">
        <v>2000</v>
      </c>
      <c r="G20" s="10" t="s">
        <v>95</v>
      </c>
      <c r="H20" s="10" t="s">
        <v>301</v>
      </c>
      <c r="I20" s="10" t="s">
        <v>295</v>
      </c>
      <c r="J20" s="11">
        <v>54.7</v>
      </c>
      <c r="K20" s="49">
        <v>16</v>
      </c>
      <c r="L20" s="77"/>
      <c r="M20" s="54" t="s">
        <v>307</v>
      </c>
      <c r="N20" s="5"/>
    </row>
    <row r="21" spans="1:14" ht="16.8" x14ac:dyDescent="0.25">
      <c r="A21" s="545"/>
      <c r="B21" s="107">
        <v>2</v>
      </c>
      <c r="C21" s="3" t="s">
        <v>252</v>
      </c>
      <c r="D21" s="16"/>
      <c r="E21" s="17"/>
      <c r="F21" s="19">
        <v>2005</v>
      </c>
      <c r="G21" s="10" t="s">
        <v>95</v>
      </c>
      <c r="H21" s="75" t="s">
        <v>251</v>
      </c>
      <c r="I21" s="10" t="s">
        <v>115</v>
      </c>
      <c r="J21" s="20"/>
      <c r="K21" s="19">
        <v>12</v>
      </c>
      <c r="L21" s="71"/>
      <c r="M21" s="4" t="s">
        <v>249</v>
      </c>
      <c r="N21" s="5"/>
    </row>
    <row r="22" spans="1:14" ht="13.8" x14ac:dyDescent="0.25">
      <c r="A22" s="545"/>
      <c r="B22" s="107">
        <v>3</v>
      </c>
      <c r="C22" s="3" t="s">
        <v>191</v>
      </c>
      <c r="D22" s="16"/>
      <c r="E22" s="17"/>
      <c r="F22" s="19">
        <v>2004</v>
      </c>
      <c r="G22" s="10" t="s">
        <v>30</v>
      </c>
      <c r="H22" s="10" t="s">
        <v>48</v>
      </c>
      <c r="I22" s="10" t="s">
        <v>172</v>
      </c>
      <c r="J22" s="20">
        <v>57.4</v>
      </c>
      <c r="K22" s="19">
        <v>12</v>
      </c>
      <c r="L22" s="71"/>
      <c r="M22" s="4" t="s">
        <v>182</v>
      </c>
      <c r="N22" s="5"/>
    </row>
    <row r="23" spans="1:14" ht="13.8" x14ac:dyDescent="0.25">
      <c r="A23" s="545"/>
      <c r="B23" s="107">
        <v>4</v>
      </c>
      <c r="C23" s="3" t="s">
        <v>101</v>
      </c>
      <c r="D23" s="16"/>
      <c r="E23" s="17"/>
      <c r="F23" s="19">
        <v>2004</v>
      </c>
      <c r="G23" s="10" t="s">
        <v>95</v>
      </c>
      <c r="H23" s="10" t="s">
        <v>96</v>
      </c>
      <c r="I23" s="10" t="s">
        <v>19</v>
      </c>
      <c r="J23" s="20">
        <v>57.5</v>
      </c>
      <c r="K23" s="19">
        <v>8</v>
      </c>
      <c r="L23" s="71"/>
      <c r="M23" s="4" t="s">
        <v>58</v>
      </c>
      <c r="N23" s="5"/>
    </row>
    <row r="24" spans="1:14" ht="13.8" x14ac:dyDescent="0.25">
      <c r="A24" s="545"/>
      <c r="B24" s="107">
        <v>5</v>
      </c>
      <c r="C24" s="3" t="s">
        <v>335</v>
      </c>
      <c r="D24" s="44"/>
      <c r="E24" s="45"/>
      <c r="F24" s="15">
        <v>2003</v>
      </c>
      <c r="G24" s="10" t="s">
        <v>336</v>
      </c>
      <c r="H24" s="29"/>
      <c r="I24" s="10" t="s">
        <v>115</v>
      </c>
      <c r="J24" s="30">
        <v>43</v>
      </c>
      <c r="K24" s="15">
        <v>12</v>
      </c>
      <c r="L24" s="71"/>
      <c r="M24" s="4" t="s">
        <v>330</v>
      </c>
      <c r="N24" s="5"/>
    </row>
    <row r="25" spans="1:14" ht="12" customHeight="1" x14ac:dyDescent="0.25">
      <c r="A25" s="546"/>
      <c r="B25" s="108">
        <v>6</v>
      </c>
      <c r="C25" s="57" t="s">
        <v>464</v>
      </c>
      <c r="D25" s="57"/>
      <c r="E25" s="57"/>
      <c r="F25" s="10">
        <v>2002</v>
      </c>
      <c r="G25" s="10" t="s">
        <v>95</v>
      </c>
      <c r="H25" s="10" t="s">
        <v>301</v>
      </c>
      <c r="I25" s="10" t="s">
        <v>295</v>
      </c>
      <c r="J25" s="11">
        <v>62.9</v>
      </c>
      <c r="K25" s="10">
        <v>16</v>
      </c>
      <c r="L25" s="78"/>
      <c r="M25" s="67" t="s">
        <v>307</v>
      </c>
      <c r="N25" s="40"/>
    </row>
    <row r="26" spans="1:14" x14ac:dyDescent="0.25">
      <c r="A26" s="13"/>
      <c r="B26" s="13"/>
      <c r="E26" s="490"/>
      <c r="F26" s="490"/>
      <c r="G26" s="490"/>
      <c r="H26" s="490"/>
      <c r="I26" s="490"/>
      <c r="J26" s="490"/>
      <c r="K26" s="490"/>
      <c r="L26" s="490"/>
      <c r="M26" s="23"/>
      <c r="N26" s="23"/>
    </row>
    <row r="27" spans="1:14" ht="14.25" customHeight="1" x14ac:dyDescent="0.25">
      <c r="A27" s="544">
        <v>4</v>
      </c>
      <c r="B27" s="106">
        <v>1</v>
      </c>
      <c r="C27" s="3" t="s">
        <v>458</v>
      </c>
      <c r="D27" s="8"/>
      <c r="E27" s="17"/>
      <c r="F27" s="19">
        <v>2003</v>
      </c>
      <c r="G27" s="10">
        <v>2</v>
      </c>
      <c r="H27" s="80"/>
      <c r="I27" s="10" t="s">
        <v>321</v>
      </c>
      <c r="J27" s="20">
        <v>59.9</v>
      </c>
      <c r="K27" s="19">
        <v>12</v>
      </c>
      <c r="L27" s="71"/>
      <c r="M27" s="4" t="s">
        <v>373</v>
      </c>
      <c r="N27" s="5"/>
    </row>
    <row r="28" spans="1:14" ht="16.8" x14ac:dyDescent="0.25">
      <c r="A28" s="545"/>
      <c r="B28" s="107">
        <v>2</v>
      </c>
      <c r="C28" s="3" t="s">
        <v>162</v>
      </c>
      <c r="D28" s="8"/>
      <c r="E28" s="17"/>
      <c r="F28" s="19">
        <v>2004</v>
      </c>
      <c r="G28" s="10" t="s">
        <v>95</v>
      </c>
      <c r="H28" s="75" t="s">
        <v>456</v>
      </c>
      <c r="I28" s="10" t="s">
        <v>112</v>
      </c>
      <c r="J28" s="20">
        <v>78.5</v>
      </c>
      <c r="K28" s="19">
        <v>12</v>
      </c>
      <c r="L28" s="71"/>
      <c r="M28" s="4" t="s">
        <v>161</v>
      </c>
      <c r="N28" s="5"/>
    </row>
    <row r="29" spans="1:14" ht="13.8" x14ac:dyDescent="0.25">
      <c r="A29" s="545"/>
      <c r="B29" s="107">
        <v>3</v>
      </c>
      <c r="C29" s="3" t="s">
        <v>196</v>
      </c>
      <c r="D29" s="16"/>
      <c r="E29" s="17"/>
      <c r="F29" s="19">
        <v>2002</v>
      </c>
      <c r="G29" s="21">
        <v>1</v>
      </c>
      <c r="H29" s="6" t="s">
        <v>48</v>
      </c>
      <c r="I29" s="10" t="s">
        <v>172</v>
      </c>
      <c r="J29" s="20">
        <v>52</v>
      </c>
      <c r="K29" s="19">
        <v>16</v>
      </c>
      <c r="L29" s="71"/>
      <c r="M29" s="4" t="s">
        <v>182</v>
      </c>
      <c r="N29" s="5"/>
    </row>
    <row r="30" spans="1:14" ht="13.8" x14ac:dyDescent="0.25">
      <c r="A30" s="545"/>
      <c r="B30" s="107">
        <v>4</v>
      </c>
      <c r="C30" s="3" t="s">
        <v>460</v>
      </c>
      <c r="D30" s="8"/>
      <c r="E30" s="9"/>
      <c r="F30" s="10">
        <v>2002</v>
      </c>
      <c r="G30" s="10" t="s">
        <v>30</v>
      </c>
      <c r="H30" s="10"/>
      <c r="I30" s="10" t="s">
        <v>21</v>
      </c>
      <c r="J30" s="11">
        <v>56.5</v>
      </c>
      <c r="K30" s="10">
        <v>16</v>
      </c>
      <c r="L30" s="71"/>
      <c r="M30" s="4" t="s">
        <v>461</v>
      </c>
      <c r="N30" s="5"/>
    </row>
    <row r="31" spans="1:14" ht="13.8" x14ac:dyDescent="0.25">
      <c r="A31" s="545"/>
      <c r="B31" s="107">
        <v>5</v>
      </c>
      <c r="C31" s="3" t="s">
        <v>337</v>
      </c>
      <c r="D31" s="8"/>
      <c r="E31" s="9"/>
      <c r="F31" s="6">
        <v>2001</v>
      </c>
      <c r="G31" s="6" t="s">
        <v>95</v>
      </c>
      <c r="H31" s="6"/>
      <c r="I31" s="6" t="s">
        <v>115</v>
      </c>
      <c r="J31" s="6"/>
      <c r="K31" s="6">
        <v>16</v>
      </c>
      <c r="L31" s="71"/>
      <c r="M31" s="4" t="s">
        <v>330</v>
      </c>
      <c r="N31" s="5"/>
    </row>
    <row r="32" spans="1:14" ht="16.8" x14ac:dyDescent="0.25">
      <c r="A32" s="546"/>
      <c r="B32" s="108">
        <v>6</v>
      </c>
      <c r="C32" s="3" t="s">
        <v>462</v>
      </c>
      <c r="D32" s="8"/>
      <c r="E32" s="9"/>
      <c r="F32" s="10">
        <v>2000</v>
      </c>
      <c r="G32" s="10" t="s">
        <v>463</v>
      </c>
      <c r="H32" s="75" t="s">
        <v>156</v>
      </c>
      <c r="I32" s="10" t="s">
        <v>112</v>
      </c>
      <c r="J32" s="11">
        <v>53</v>
      </c>
      <c r="K32" s="10">
        <v>16</v>
      </c>
      <c r="L32" s="71"/>
      <c r="M32" s="4" t="s">
        <v>159</v>
      </c>
      <c r="N32" s="5"/>
    </row>
    <row r="33" spans="1:14" x14ac:dyDescent="0.25">
      <c r="A33" s="103"/>
      <c r="B33" s="103"/>
      <c r="D33" s="93"/>
      <c r="E33" s="93"/>
      <c r="F33" s="37"/>
      <c r="G33" s="37"/>
      <c r="H33" s="37"/>
      <c r="I33" s="37"/>
      <c r="J33" s="39"/>
      <c r="K33" s="94"/>
      <c r="L33" s="91"/>
      <c r="M33" s="95"/>
      <c r="N33" s="14"/>
    </row>
    <row r="34" spans="1:14" ht="13.8" x14ac:dyDescent="0.25">
      <c r="A34" s="544">
        <v>5</v>
      </c>
      <c r="B34" s="106">
        <v>1</v>
      </c>
      <c r="C34" s="3" t="s">
        <v>312</v>
      </c>
      <c r="D34" s="8"/>
      <c r="E34" s="9"/>
      <c r="F34" s="10">
        <v>2000</v>
      </c>
      <c r="G34" s="10">
        <v>2</v>
      </c>
      <c r="H34" s="10" t="s">
        <v>301</v>
      </c>
      <c r="I34" s="10" t="s">
        <v>295</v>
      </c>
      <c r="J34" s="11">
        <v>61.5</v>
      </c>
      <c r="K34" s="10">
        <v>24</v>
      </c>
      <c r="L34" s="71"/>
      <c r="M34" s="4" t="s">
        <v>307</v>
      </c>
      <c r="N34" s="5"/>
    </row>
    <row r="35" spans="1:14" ht="16.8" x14ac:dyDescent="0.25">
      <c r="A35" s="545"/>
      <c r="B35" s="107">
        <v>2</v>
      </c>
      <c r="C35" s="3" t="s">
        <v>255</v>
      </c>
      <c r="D35" s="28"/>
      <c r="E35" s="9"/>
      <c r="F35" s="10">
        <v>2001</v>
      </c>
      <c r="G35" s="10">
        <v>1</v>
      </c>
      <c r="H35" s="75" t="s">
        <v>251</v>
      </c>
      <c r="I35" s="10" t="s">
        <v>115</v>
      </c>
      <c r="J35" s="11"/>
      <c r="K35" s="10">
        <v>24</v>
      </c>
      <c r="L35" s="71"/>
      <c r="M35" s="4" t="s">
        <v>249</v>
      </c>
      <c r="N35" s="27"/>
    </row>
    <row r="36" spans="1:14" ht="13.8" x14ac:dyDescent="0.25">
      <c r="A36" s="545"/>
      <c r="B36" s="107">
        <v>3</v>
      </c>
      <c r="C36" s="3" t="s">
        <v>189</v>
      </c>
      <c r="D36" s="28"/>
      <c r="E36" s="9"/>
      <c r="F36" s="10">
        <v>2002</v>
      </c>
      <c r="G36" s="10" t="s">
        <v>30</v>
      </c>
      <c r="H36" s="10" t="s">
        <v>48</v>
      </c>
      <c r="I36" s="10" t="s">
        <v>172</v>
      </c>
      <c r="J36" s="11">
        <v>55.8</v>
      </c>
      <c r="K36" s="10">
        <v>16</v>
      </c>
      <c r="L36" s="71"/>
      <c r="M36" s="4" t="s">
        <v>182</v>
      </c>
      <c r="N36" s="5"/>
    </row>
    <row r="37" spans="1:14" ht="13.8" x14ac:dyDescent="0.25">
      <c r="A37" s="545"/>
      <c r="B37" s="107">
        <v>4</v>
      </c>
      <c r="C37" s="3" t="s">
        <v>405</v>
      </c>
      <c r="D37" s="22"/>
      <c r="E37" s="17"/>
      <c r="F37" s="19">
        <v>2002</v>
      </c>
      <c r="G37" s="6"/>
      <c r="H37" s="6"/>
      <c r="I37" s="10" t="s">
        <v>321</v>
      </c>
      <c r="J37" s="20">
        <v>66.900000000000006</v>
      </c>
      <c r="K37" s="19">
        <v>16</v>
      </c>
      <c r="L37" s="71"/>
      <c r="M37" s="4" t="s">
        <v>406</v>
      </c>
      <c r="N37" s="27"/>
    </row>
    <row r="38" spans="1:14" ht="13.8" x14ac:dyDescent="0.25">
      <c r="A38" s="545"/>
      <c r="B38" s="107">
        <v>5</v>
      </c>
      <c r="C38" s="3" t="s">
        <v>99</v>
      </c>
      <c r="D38" s="8"/>
      <c r="E38" s="9"/>
      <c r="F38" s="10">
        <v>2002</v>
      </c>
      <c r="G38" s="10" t="s">
        <v>95</v>
      </c>
      <c r="H38" s="10" t="s">
        <v>96</v>
      </c>
      <c r="I38" s="10" t="s">
        <v>19</v>
      </c>
      <c r="J38" s="11">
        <v>87.1</v>
      </c>
      <c r="K38" s="10">
        <v>16</v>
      </c>
      <c r="L38" s="71"/>
      <c r="M38" s="4" t="s">
        <v>58</v>
      </c>
      <c r="N38" s="5"/>
    </row>
    <row r="39" spans="1:14" ht="13.8" x14ac:dyDescent="0.25">
      <c r="A39" s="546"/>
      <c r="B39" s="108">
        <v>6</v>
      </c>
      <c r="C39" s="3" t="s">
        <v>103</v>
      </c>
      <c r="D39" s="8"/>
      <c r="E39" s="9"/>
      <c r="F39" s="10">
        <v>2001</v>
      </c>
      <c r="G39" s="10" t="s">
        <v>104</v>
      </c>
      <c r="H39" s="10" t="s">
        <v>96</v>
      </c>
      <c r="I39" s="10" t="s">
        <v>19</v>
      </c>
      <c r="J39" s="11">
        <v>72.900000000000006</v>
      </c>
      <c r="K39" s="10">
        <v>16</v>
      </c>
      <c r="L39" s="71"/>
      <c r="M39" s="4" t="s">
        <v>58</v>
      </c>
      <c r="N39" s="5"/>
    </row>
    <row r="41" spans="1:14" ht="13.8" x14ac:dyDescent="0.25">
      <c r="A41" s="544">
        <v>6</v>
      </c>
      <c r="B41" s="106">
        <v>1</v>
      </c>
      <c r="C41" s="3" t="s">
        <v>339</v>
      </c>
      <c r="D41" s="16"/>
      <c r="E41" s="17"/>
      <c r="F41" s="19">
        <v>2001</v>
      </c>
      <c r="G41" s="21"/>
      <c r="H41" s="21"/>
      <c r="I41" s="10" t="s">
        <v>115</v>
      </c>
      <c r="J41" s="20">
        <v>66.900000000000006</v>
      </c>
      <c r="K41" s="19">
        <v>24</v>
      </c>
      <c r="L41" s="71"/>
      <c r="M41" s="4" t="s">
        <v>330</v>
      </c>
      <c r="N41" s="5"/>
    </row>
    <row r="42" spans="1:14" ht="13.8" x14ac:dyDescent="0.25">
      <c r="A42" s="545"/>
      <c r="B42" s="107">
        <v>2</v>
      </c>
      <c r="C42" s="3" t="s">
        <v>102</v>
      </c>
      <c r="D42" s="8"/>
      <c r="E42" s="9"/>
      <c r="F42" s="10">
        <v>1998</v>
      </c>
      <c r="G42" s="10">
        <v>1</v>
      </c>
      <c r="H42" s="10" t="s">
        <v>96</v>
      </c>
      <c r="I42" s="10" t="s">
        <v>19</v>
      </c>
      <c r="J42" s="11">
        <v>62.7</v>
      </c>
      <c r="K42" s="51">
        <v>24</v>
      </c>
      <c r="L42" s="70"/>
      <c r="M42" s="43" t="s">
        <v>58</v>
      </c>
      <c r="N42" s="5"/>
    </row>
    <row r="43" spans="1:14" ht="13.8" x14ac:dyDescent="0.25">
      <c r="A43" s="545"/>
      <c r="B43" s="107">
        <v>3</v>
      </c>
      <c r="C43" s="3" t="s">
        <v>117</v>
      </c>
      <c r="D43" s="8"/>
      <c r="E43" s="9"/>
      <c r="F43" s="10">
        <v>1999</v>
      </c>
      <c r="G43" s="10">
        <v>2</v>
      </c>
      <c r="H43" s="10" t="s">
        <v>87</v>
      </c>
      <c r="I43" s="10" t="s">
        <v>116</v>
      </c>
      <c r="J43" s="11">
        <v>57.9</v>
      </c>
      <c r="K43" s="51">
        <v>24</v>
      </c>
      <c r="L43" s="70"/>
      <c r="M43" s="43" t="s">
        <v>92</v>
      </c>
      <c r="N43" s="5"/>
    </row>
    <row r="44" spans="1:14" ht="13.8" x14ac:dyDescent="0.25">
      <c r="A44" s="545"/>
      <c r="B44" s="107">
        <v>4</v>
      </c>
      <c r="C44" s="3" t="s">
        <v>274</v>
      </c>
      <c r="D44" s="8"/>
      <c r="E44" s="9"/>
      <c r="F44" s="10">
        <v>1999</v>
      </c>
      <c r="G44" s="10">
        <v>1</v>
      </c>
      <c r="H44" s="10"/>
      <c r="I44" s="10" t="s">
        <v>271</v>
      </c>
      <c r="J44" s="11">
        <v>62.1</v>
      </c>
      <c r="K44" s="51">
        <v>24</v>
      </c>
      <c r="L44" s="70"/>
      <c r="M44" s="43" t="s">
        <v>272</v>
      </c>
      <c r="N44" s="5"/>
    </row>
    <row r="45" spans="1:14" ht="13.8" x14ac:dyDescent="0.25">
      <c r="A45" s="545"/>
      <c r="B45" s="107">
        <v>5</v>
      </c>
      <c r="C45" s="3" t="s">
        <v>417</v>
      </c>
      <c r="D45" s="8"/>
      <c r="E45" s="9"/>
      <c r="F45" s="10">
        <v>1998</v>
      </c>
      <c r="G45" s="10" t="s">
        <v>95</v>
      </c>
      <c r="H45" s="10"/>
      <c r="I45" s="10" t="s">
        <v>281</v>
      </c>
      <c r="J45" s="11">
        <v>61.8</v>
      </c>
      <c r="K45" s="51">
        <v>24</v>
      </c>
      <c r="L45" s="70"/>
      <c r="M45" s="43" t="s">
        <v>454</v>
      </c>
      <c r="N45" s="5"/>
    </row>
    <row r="46" spans="1:14" ht="13.8" x14ac:dyDescent="0.25">
      <c r="A46" s="546"/>
      <c r="B46" s="108">
        <v>6</v>
      </c>
      <c r="C46" s="3" t="s">
        <v>114</v>
      </c>
      <c r="D46" s="8"/>
      <c r="E46" s="9"/>
      <c r="F46" s="10">
        <v>1998</v>
      </c>
      <c r="G46" s="10" t="s">
        <v>95</v>
      </c>
      <c r="H46" s="10"/>
      <c r="I46" s="10" t="s">
        <v>115</v>
      </c>
      <c r="J46" s="11">
        <v>60.3</v>
      </c>
      <c r="K46" s="51">
        <v>24</v>
      </c>
      <c r="L46" s="70"/>
      <c r="M46" s="43" t="s">
        <v>92</v>
      </c>
      <c r="N46" s="5"/>
    </row>
    <row r="48" spans="1:14" ht="16.8" x14ac:dyDescent="0.25">
      <c r="A48" s="544">
        <v>7</v>
      </c>
      <c r="B48" s="106">
        <v>1</v>
      </c>
      <c r="C48" s="3" t="s">
        <v>250</v>
      </c>
      <c r="D48" s="16"/>
      <c r="E48" s="17"/>
      <c r="F48" s="19">
        <v>2007</v>
      </c>
      <c r="G48" s="10" t="s">
        <v>95</v>
      </c>
      <c r="H48" s="75" t="s">
        <v>251</v>
      </c>
      <c r="I48" s="10" t="s">
        <v>115</v>
      </c>
      <c r="J48" s="20"/>
      <c r="K48" s="10" t="s">
        <v>468</v>
      </c>
      <c r="L48" s="71"/>
      <c r="M48" s="4" t="s">
        <v>467</v>
      </c>
      <c r="N48" s="5"/>
    </row>
    <row r="49" spans="1:15" ht="13.8" x14ac:dyDescent="0.25">
      <c r="A49" s="545"/>
      <c r="B49" s="107">
        <v>2</v>
      </c>
      <c r="C49" s="57" t="s">
        <v>358</v>
      </c>
      <c r="D49" s="57"/>
      <c r="E49" s="57"/>
      <c r="F49" s="10">
        <v>1998</v>
      </c>
      <c r="G49" s="10" t="s">
        <v>95</v>
      </c>
      <c r="H49" s="72" t="s">
        <v>356</v>
      </c>
      <c r="I49" s="10" t="s">
        <v>115</v>
      </c>
      <c r="J49" s="11"/>
      <c r="K49" s="42">
        <v>24</v>
      </c>
      <c r="L49" s="19"/>
      <c r="M49" s="83" t="s">
        <v>355</v>
      </c>
      <c r="N49" s="5"/>
    </row>
    <row r="50" spans="1:15" ht="16.8" x14ac:dyDescent="0.25">
      <c r="A50" s="545"/>
      <c r="B50" s="107">
        <v>3</v>
      </c>
      <c r="C50" s="3" t="s">
        <v>168</v>
      </c>
      <c r="D50" s="16"/>
      <c r="E50" s="17"/>
      <c r="F50" s="19">
        <v>1998</v>
      </c>
      <c r="G50" s="19">
        <v>2</v>
      </c>
      <c r="H50" s="75" t="s">
        <v>156</v>
      </c>
      <c r="I50" s="10" t="s">
        <v>112</v>
      </c>
      <c r="J50" s="20">
        <v>68</v>
      </c>
      <c r="K50" s="63">
        <v>24</v>
      </c>
      <c r="L50" s="71"/>
      <c r="M50" s="43" t="s">
        <v>161</v>
      </c>
      <c r="N50" s="5"/>
    </row>
    <row r="51" spans="1:15" ht="13.8" x14ac:dyDescent="0.25">
      <c r="A51" s="545"/>
      <c r="B51" s="107">
        <v>4</v>
      </c>
      <c r="C51" s="3" t="s">
        <v>197</v>
      </c>
      <c r="D51" s="8"/>
      <c r="E51" s="9"/>
      <c r="F51" s="10">
        <v>1999</v>
      </c>
      <c r="G51" s="10">
        <v>1</v>
      </c>
      <c r="H51" s="10" t="s">
        <v>48</v>
      </c>
      <c r="I51" s="10" t="s">
        <v>172</v>
      </c>
      <c r="J51" s="11">
        <v>66</v>
      </c>
      <c r="K51" s="65">
        <v>24</v>
      </c>
      <c r="L51" s="84"/>
      <c r="M51" s="64" t="s">
        <v>182</v>
      </c>
      <c r="N51" s="5"/>
    </row>
    <row r="52" spans="1:15" ht="13.8" x14ac:dyDescent="0.25">
      <c r="A52" s="545"/>
      <c r="B52" s="107">
        <v>5</v>
      </c>
      <c r="C52" s="3" t="s">
        <v>338</v>
      </c>
      <c r="D52" s="22"/>
      <c r="E52" s="17"/>
      <c r="F52" s="19">
        <v>2000</v>
      </c>
      <c r="G52" s="21">
        <v>1</v>
      </c>
      <c r="H52" s="6" t="s">
        <v>301</v>
      </c>
      <c r="I52" s="10" t="s">
        <v>295</v>
      </c>
      <c r="J52" s="20">
        <v>74.5</v>
      </c>
      <c r="K52" s="19">
        <v>24</v>
      </c>
      <c r="L52" s="71"/>
      <c r="M52" s="4" t="s">
        <v>296</v>
      </c>
      <c r="N52" s="19"/>
      <c r="O52" s="10"/>
    </row>
    <row r="53" spans="1:15" ht="13.8" x14ac:dyDescent="0.25">
      <c r="A53" s="546"/>
      <c r="B53" s="108">
        <v>6</v>
      </c>
      <c r="C53" s="3" t="s">
        <v>478</v>
      </c>
      <c r="D53" s="8"/>
      <c r="E53" s="9"/>
      <c r="F53" s="10">
        <v>1994</v>
      </c>
      <c r="G53" s="10" t="s">
        <v>95</v>
      </c>
      <c r="H53" s="72"/>
      <c r="I53" s="10" t="s">
        <v>381</v>
      </c>
      <c r="J53" s="11"/>
      <c r="K53" s="65">
        <v>24</v>
      </c>
      <c r="L53" s="84"/>
      <c r="M53" s="64" t="s">
        <v>382</v>
      </c>
      <c r="N53" s="5"/>
    </row>
    <row r="55" spans="1:15" ht="13.8" x14ac:dyDescent="0.25">
      <c r="A55" s="544">
        <v>8</v>
      </c>
      <c r="B55" s="106">
        <v>1</v>
      </c>
      <c r="C55" s="3" t="s">
        <v>407</v>
      </c>
      <c r="D55" s="16"/>
      <c r="E55" s="17"/>
      <c r="F55" s="19">
        <v>2009</v>
      </c>
      <c r="G55" s="10" t="s">
        <v>95</v>
      </c>
      <c r="H55" s="10" t="s">
        <v>301</v>
      </c>
      <c r="I55" s="10" t="s">
        <v>295</v>
      </c>
      <c r="J55" s="20">
        <v>37.200000000000003</v>
      </c>
      <c r="K55" s="10" t="s">
        <v>465</v>
      </c>
      <c r="L55" s="19"/>
      <c r="M55" s="83" t="s">
        <v>307</v>
      </c>
      <c r="N55" s="29"/>
      <c r="O55" s="34"/>
    </row>
    <row r="56" spans="1:15" ht="13.8" x14ac:dyDescent="0.25">
      <c r="A56" s="545"/>
      <c r="B56" s="107">
        <v>2</v>
      </c>
      <c r="C56" s="3" t="s">
        <v>309</v>
      </c>
      <c r="D56" s="16"/>
      <c r="E56" s="17"/>
      <c r="F56" s="19">
        <v>1995</v>
      </c>
      <c r="G56" s="19">
        <v>1</v>
      </c>
      <c r="H56" s="10" t="s">
        <v>301</v>
      </c>
      <c r="I56" s="10" t="s">
        <v>295</v>
      </c>
      <c r="J56" s="20">
        <v>77.900000000000006</v>
      </c>
      <c r="K56" s="10" t="s">
        <v>466</v>
      </c>
      <c r="L56" s="19"/>
      <c r="M56" s="83" t="s">
        <v>307</v>
      </c>
      <c r="N56" s="29"/>
      <c r="O56" s="34"/>
    </row>
    <row r="57" spans="1:15" ht="13.8" x14ac:dyDescent="0.25">
      <c r="A57" s="545"/>
      <c r="B57" s="107">
        <v>3</v>
      </c>
      <c r="C57" s="3" t="s">
        <v>319</v>
      </c>
      <c r="D57" s="41"/>
      <c r="E57" s="47"/>
      <c r="F57" s="10">
        <v>1998</v>
      </c>
      <c r="G57" s="10">
        <v>3</v>
      </c>
      <c r="H57" s="10" t="s">
        <v>301</v>
      </c>
      <c r="I57" s="10" t="s">
        <v>295</v>
      </c>
      <c r="J57" s="11">
        <v>100.9</v>
      </c>
      <c r="K57" s="42">
        <v>24</v>
      </c>
      <c r="L57" s="71"/>
      <c r="M57" s="64" t="s">
        <v>315</v>
      </c>
      <c r="N57" s="5"/>
    </row>
    <row r="58" spans="1:15" ht="13.8" x14ac:dyDescent="0.25">
      <c r="A58" s="545"/>
      <c r="B58" s="107">
        <v>4</v>
      </c>
      <c r="C58" s="3" t="s">
        <v>316</v>
      </c>
      <c r="D58" s="8"/>
      <c r="E58" s="9"/>
      <c r="F58" s="10">
        <v>1999</v>
      </c>
      <c r="G58" s="10">
        <v>2</v>
      </c>
      <c r="H58" s="10" t="s">
        <v>301</v>
      </c>
      <c r="I58" s="10" t="s">
        <v>295</v>
      </c>
      <c r="J58" s="11">
        <v>75.400000000000006</v>
      </c>
      <c r="K58" s="65">
        <v>24</v>
      </c>
      <c r="L58" s="84"/>
      <c r="M58" s="64" t="s">
        <v>315</v>
      </c>
      <c r="N58" s="5"/>
    </row>
    <row r="59" spans="1:15" ht="13.8" x14ac:dyDescent="0.25">
      <c r="A59" s="545"/>
      <c r="B59" s="107">
        <v>5</v>
      </c>
      <c r="C59" s="3"/>
      <c r="D59" s="8"/>
      <c r="E59" s="9"/>
      <c r="F59" s="10"/>
      <c r="G59" s="10"/>
      <c r="H59" s="72"/>
      <c r="I59" s="10"/>
      <c r="J59" s="11"/>
      <c r="K59" s="65"/>
      <c r="L59" s="84"/>
      <c r="M59" s="64"/>
      <c r="N59" s="57"/>
    </row>
    <row r="60" spans="1:15" ht="13.8" x14ac:dyDescent="0.25">
      <c r="A60" s="546"/>
      <c r="B60" s="108">
        <v>6</v>
      </c>
      <c r="C60" s="3" t="s">
        <v>354</v>
      </c>
      <c r="D60" s="8"/>
      <c r="E60" s="9"/>
      <c r="F60" s="10">
        <v>1998</v>
      </c>
      <c r="G60" s="10">
        <v>2</v>
      </c>
      <c r="H60" s="72" t="s">
        <v>356</v>
      </c>
      <c r="I60" s="10" t="s">
        <v>115</v>
      </c>
      <c r="J60" s="11"/>
      <c r="K60" s="65">
        <v>24</v>
      </c>
      <c r="L60" s="84"/>
      <c r="M60" s="64" t="s">
        <v>355</v>
      </c>
      <c r="N60" s="57"/>
    </row>
    <row r="62" spans="1:15" ht="13.8" x14ac:dyDescent="0.25">
      <c r="A62" s="544">
        <v>9</v>
      </c>
      <c r="B62" s="106">
        <v>1</v>
      </c>
      <c r="C62" s="3" t="s">
        <v>201</v>
      </c>
      <c r="D62" s="22"/>
      <c r="E62" s="17"/>
      <c r="F62" s="19">
        <v>2004</v>
      </c>
      <c r="G62" s="6" t="s">
        <v>95</v>
      </c>
      <c r="H62" s="6" t="s">
        <v>118</v>
      </c>
      <c r="I62" s="10" t="s">
        <v>202</v>
      </c>
      <c r="J62" s="20">
        <v>29</v>
      </c>
      <c r="K62" s="19">
        <v>4</v>
      </c>
      <c r="L62" s="71"/>
      <c r="M62" s="4" t="s">
        <v>203</v>
      </c>
      <c r="N62" s="5"/>
    </row>
    <row r="63" spans="1:15" ht="13.8" x14ac:dyDescent="0.25">
      <c r="A63" s="545"/>
      <c r="B63" s="107">
        <v>2</v>
      </c>
      <c r="C63" s="3" t="s">
        <v>313</v>
      </c>
      <c r="D63" s="22"/>
      <c r="E63" s="17"/>
      <c r="F63" s="19">
        <v>2005</v>
      </c>
      <c r="G63" s="6" t="s">
        <v>95</v>
      </c>
      <c r="H63" s="6" t="s">
        <v>301</v>
      </c>
      <c r="I63" s="10" t="s">
        <v>295</v>
      </c>
      <c r="J63" s="20">
        <v>36.6</v>
      </c>
      <c r="K63" s="19">
        <v>4</v>
      </c>
      <c r="L63" s="71"/>
      <c r="M63" s="4" t="s">
        <v>307</v>
      </c>
      <c r="N63" s="5"/>
    </row>
    <row r="64" spans="1:15" ht="13.8" x14ac:dyDescent="0.25">
      <c r="A64" s="545"/>
      <c r="B64" s="107">
        <v>3</v>
      </c>
      <c r="C64" s="3" t="s">
        <v>308</v>
      </c>
      <c r="D64" s="22"/>
      <c r="E64" s="17"/>
      <c r="F64" s="19">
        <v>2004</v>
      </c>
      <c r="G64" s="6" t="s">
        <v>95</v>
      </c>
      <c r="H64" s="6" t="s">
        <v>301</v>
      </c>
      <c r="I64" s="10" t="s">
        <v>295</v>
      </c>
      <c r="J64" s="20">
        <v>35.200000000000003</v>
      </c>
      <c r="K64" s="19">
        <v>4</v>
      </c>
      <c r="L64" s="71"/>
      <c r="M64" s="4" t="s">
        <v>307</v>
      </c>
      <c r="N64" s="5"/>
    </row>
    <row r="65" spans="1:14" ht="13.8" x14ac:dyDescent="0.25">
      <c r="A65" s="545"/>
      <c r="B65" s="107">
        <v>4</v>
      </c>
      <c r="C65" s="3" t="s">
        <v>200</v>
      </c>
      <c r="D65" s="22"/>
      <c r="E65" s="17"/>
      <c r="F65" s="19">
        <v>2006</v>
      </c>
      <c r="G65" s="6" t="s">
        <v>95</v>
      </c>
      <c r="H65" s="6" t="s">
        <v>48</v>
      </c>
      <c r="I65" s="10" t="s">
        <v>172</v>
      </c>
      <c r="J65" s="20">
        <v>32.5</v>
      </c>
      <c r="K65" s="19">
        <v>8</v>
      </c>
      <c r="L65" s="71"/>
      <c r="M65" s="4" t="s">
        <v>182</v>
      </c>
      <c r="N65" s="5"/>
    </row>
    <row r="66" spans="1:14" ht="21" x14ac:dyDescent="0.25">
      <c r="A66" s="545"/>
      <c r="B66" s="107">
        <v>5</v>
      </c>
      <c r="C66" s="3" t="s">
        <v>247</v>
      </c>
      <c r="D66" s="22"/>
      <c r="E66" s="17"/>
      <c r="F66" s="19">
        <v>2003</v>
      </c>
      <c r="G66" s="6" t="s">
        <v>95</v>
      </c>
      <c r="H66" s="81" t="s">
        <v>248</v>
      </c>
      <c r="I66" s="10" t="s">
        <v>115</v>
      </c>
      <c r="J66" s="20"/>
      <c r="K66" s="19">
        <v>8</v>
      </c>
      <c r="L66" s="71"/>
      <c r="M66" s="4" t="s">
        <v>249</v>
      </c>
      <c r="N66" s="5"/>
    </row>
    <row r="67" spans="1:14" ht="13.8" x14ac:dyDescent="0.25">
      <c r="A67" s="546"/>
      <c r="B67" s="108">
        <v>6</v>
      </c>
      <c r="C67" s="3" t="s">
        <v>387</v>
      </c>
      <c r="D67" s="16"/>
      <c r="E67" s="17"/>
      <c r="F67" s="19">
        <v>2002</v>
      </c>
      <c r="G67" s="21"/>
      <c r="H67" s="21"/>
      <c r="I67" s="10" t="s">
        <v>115</v>
      </c>
      <c r="J67" s="20"/>
      <c r="K67" s="19">
        <v>8</v>
      </c>
      <c r="L67" s="71"/>
      <c r="M67" s="4" t="s">
        <v>384</v>
      </c>
      <c r="N67" s="5"/>
    </row>
    <row r="69" spans="1:14" ht="13.8" x14ac:dyDescent="0.25">
      <c r="A69" s="549">
        <v>10</v>
      </c>
      <c r="B69" s="106">
        <v>1</v>
      </c>
      <c r="C69" s="3" t="s">
        <v>185</v>
      </c>
      <c r="D69" s="22"/>
      <c r="E69" s="17"/>
      <c r="F69" s="19">
        <v>2002</v>
      </c>
      <c r="G69" s="6" t="s">
        <v>30</v>
      </c>
      <c r="H69" s="6" t="s">
        <v>48</v>
      </c>
      <c r="I69" s="10" t="s">
        <v>172</v>
      </c>
      <c r="J69" s="20">
        <v>62.2</v>
      </c>
      <c r="K69" s="19">
        <v>12</v>
      </c>
      <c r="L69" s="71"/>
      <c r="M69" s="4" t="s">
        <v>182</v>
      </c>
      <c r="N69" s="5"/>
    </row>
    <row r="70" spans="1:14" ht="13.8" x14ac:dyDescent="0.25">
      <c r="A70" s="550"/>
      <c r="B70" s="107">
        <v>2</v>
      </c>
      <c r="C70" s="3" t="s">
        <v>97</v>
      </c>
      <c r="D70" s="22"/>
      <c r="E70" s="17"/>
      <c r="F70" s="19">
        <v>2002</v>
      </c>
      <c r="G70" s="21"/>
      <c r="H70" s="6" t="s">
        <v>96</v>
      </c>
      <c r="I70" s="10" t="s">
        <v>19</v>
      </c>
      <c r="J70" s="20">
        <v>51.4</v>
      </c>
      <c r="K70" s="19">
        <v>12</v>
      </c>
      <c r="L70" s="71"/>
      <c r="M70" s="4" t="s">
        <v>98</v>
      </c>
      <c r="N70" s="5"/>
    </row>
    <row r="71" spans="1:14" ht="13.8" x14ac:dyDescent="0.25">
      <c r="A71" s="550"/>
      <c r="B71" s="107">
        <v>3</v>
      </c>
      <c r="C71" s="3" t="s">
        <v>107</v>
      </c>
      <c r="D71" s="22"/>
      <c r="E71" s="17"/>
      <c r="F71" s="19">
        <v>2000</v>
      </c>
      <c r="G71" s="21"/>
      <c r="H71" s="6" t="s">
        <v>96</v>
      </c>
      <c r="I71" s="10" t="s">
        <v>19</v>
      </c>
      <c r="J71" s="20">
        <v>55.9</v>
      </c>
      <c r="K71" s="19">
        <v>12</v>
      </c>
      <c r="L71" s="71"/>
      <c r="M71" s="4" t="s">
        <v>58</v>
      </c>
      <c r="N71" s="5"/>
    </row>
    <row r="72" spans="1:14" ht="13.8" x14ac:dyDescent="0.25">
      <c r="A72" s="550"/>
      <c r="B72" s="107">
        <v>4</v>
      </c>
      <c r="C72" s="3" t="s">
        <v>390</v>
      </c>
      <c r="D72" s="22"/>
      <c r="E72" s="17"/>
      <c r="F72" s="19">
        <v>2000</v>
      </c>
      <c r="G72" s="21">
        <v>2</v>
      </c>
      <c r="H72" s="21"/>
      <c r="I72" s="10" t="s">
        <v>21</v>
      </c>
      <c r="J72" s="20">
        <v>50.5</v>
      </c>
      <c r="K72" s="19">
        <v>12</v>
      </c>
      <c r="L72" s="71"/>
      <c r="M72" s="4"/>
      <c r="N72" s="5"/>
    </row>
    <row r="73" spans="1:14" ht="13.8" x14ac:dyDescent="0.25">
      <c r="A73" s="550"/>
      <c r="B73" s="107">
        <v>5</v>
      </c>
      <c r="C73" s="3" t="s">
        <v>341</v>
      </c>
      <c r="D73" s="22"/>
      <c r="E73" s="17"/>
      <c r="F73" s="19">
        <v>2003</v>
      </c>
      <c r="G73" s="21">
        <v>2</v>
      </c>
      <c r="H73" s="21"/>
      <c r="I73" s="10" t="s">
        <v>115</v>
      </c>
      <c r="J73" s="20">
        <v>34.200000000000003</v>
      </c>
      <c r="K73" s="19">
        <v>12</v>
      </c>
      <c r="L73" s="71"/>
      <c r="M73" s="4" t="s">
        <v>330</v>
      </c>
      <c r="N73" s="5"/>
    </row>
    <row r="74" spans="1:14" ht="21" x14ac:dyDescent="0.25">
      <c r="A74" s="551"/>
      <c r="B74" s="108">
        <v>6</v>
      </c>
      <c r="C74" s="3" t="s">
        <v>243</v>
      </c>
      <c r="D74" s="16"/>
      <c r="E74" s="17"/>
      <c r="F74" s="19">
        <v>2001</v>
      </c>
      <c r="G74" s="21">
        <v>2</v>
      </c>
      <c r="H74" s="81" t="s">
        <v>244</v>
      </c>
      <c r="I74" s="10" t="s">
        <v>231</v>
      </c>
      <c r="J74" s="20">
        <v>45.5</v>
      </c>
      <c r="K74" s="19">
        <v>12</v>
      </c>
      <c r="L74" s="71"/>
      <c r="M74" s="4" t="s">
        <v>232</v>
      </c>
      <c r="N74" s="5"/>
    </row>
    <row r="75" spans="1:14" ht="24.6" x14ac:dyDescent="0.4">
      <c r="A75" s="117"/>
    </row>
    <row r="76" spans="1:14" ht="13.8" x14ac:dyDescent="0.25">
      <c r="A76" s="549">
        <v>11</v>
      </c>
      <c r="B76" s="110">
        <v>1</v>
      </c>
      <c r="C76" s="3" t="s">
        <v>383</v>
      </c>
      <c r="D76" s="16"/>
      <c r="E76" s="17"/>
      <c r="F76" s="19">
        <v>1999</v>
      </c>
      <c r="G76" s="6" t="s">
        <v>95</v>
      </c>
      <c r="H76" s="85"/>
      <c r="I76" s="10" t="s">
        <v>115</v>
      </c>
      <c r="J76" s="20"/>
      <c r="K76" s="19">
        <v>16</v>
      </c>
      <c r="L76" s="71"/>
      <c r="M76" s="4" t="s">
        <v>384</v>
      </c>
      <c r="N76" s="5"/>
    </row>
    <row r="77" spans="1:14" ht="21" x14ac:dyDescent="0.25">
      <c r="A77" s="550"/>
      <c r="B77" s="110">
        <v>2</v>
      </c>
      <c r="C77" s="3" t="s">
        <v>245</v>
      </c>
      <c r="D77" s="22"/>
      <c r="E77" s="17"/>
      <c r="F77" s="19">
        <v>2000</v>
      </c>
      <c r="G77" s="21">
        <v>1</v>
      </c>
      <c r="H77" s="81" t="s">
        <v>244</v>
      </c>
      <c r="I77" s="10" t="s">
        <v>231</v>
      </c>
      <c r="J77" s="20">
        <v>62</v>
      </c>
      <c r="K77" s="19">
        <v>16</v>
      </c>
      <c r="L77" s="71"/>
      <c r="M77" s="4" t="s">
        <v>232</v>
      </c>
      <c r="N77" s="5"/>
    </row>
    <row r="78" spans="1:14" ht="21" x14ac:dyDescent="0.25">
      <c r="A78" s="550"/>
      <c r="B78" s="110">
        <v>3</v>
      </c>
      <c r="C78" s="3" t="s">
        <v>246</v>
      </c>
      <c r="D78" s="22"/>
      <c r="E78" s="17"/>
      <c r="F78" s="19">
        <v>2000</v>
      </c>
      <c r="G78" s="21">
        <v>1</v>
      </c>
      <c r="H78" s="81" t="s">
        <v>244</v>
      </c>
      <c r="I78" s="10" t="s">
        <v>231</v>
      </c>
      <c r="J78" s="20">
        <v>65.099999999999994</v>
      </c>
      <c r="K78" s="19">
        <v>16</v>
      </c>
      <c r="L78" s="71"/>
      <c r="M78" s="4" t="s">
        <v>232</v>
      </c>
      <c r="N78" s="5"/>
    </row>
    <row r="79" spans="1:14" ht="13.8" x14ac:dyDescent="0.25">
      <c r="A79" s="550"/>
      <c r="B79" s="110">
        <v>4</v>
      </c>
      <c r="C79" s="3" t="s">
        <v>106</v>
      </c>
      <c r="D79" s="22"/>
      <c r="E79" s="17"/>
      <c r="F79" s="19">
        <v>2000</v>
      </c>
      <c r="G79" s="21"/>
      <c r="H79" s="6" t="s">
        <v>96</v>
      </c>
      <c r="I79" s="10" t="s">
        <v>19</v>
      </c>
      <c r="J79" s="20">
        <v>51.9</v>
      </c>
      <c r="K79" s="19">
        <v>16</v>
      </c>
      <c r="L79" s="71"/>
      <c r="M79" s="4" t="s">
        <v>58</v>
      </c>
      <c r="N79" s="5"/>
    </row>
    <row r="80" spans="1:14" ht="13.8" x14ac:dyDescent="0.25">
      <c r="A80" s="550"/>
      <c r="B80" s="110">
        <v>5</v>
      </c>
      <c r="C80" s="3" t="s">
        <v>192</v>
      </c>
      <c r="D80" s="16"/>
      <c r="E80" s="17"/>
      <c r="F80" s="19">
        <v>2000</v>
      </c>
      <c r="G80" s="21">
        <v>1</v>
      </c>
      <c r="H80" s="6" t="s">
        <v>48</v>
      </c>
      <c r="I80" s="10" t="s">
        <v>172</v>
      </c>
      <c r="J80" s="20">
        <v>54.3</v>
      </c>
      <c r="K80" s="19">
        <v>12</v>
      </c>
      <c r="L80" s="71"/>
      <c r="M80" s="4" t="s">
        <v>182</v>
      </c>
      <c r="N80" s="5"/>
    </row>
    <row r="81" spans="1:14" ht="13.8" x14ac:dyDescent="0.25">
      <c r="A81" s="551"/>
      <c r="B81" s="110">
        <v>6</v>
      </c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24.6" x14ac:dyDescent="0.4">
      <c r="A82" s="117"/>
    </row>
    <row r="83" spans="1:14" ht="13.8" x14ac:dyDescent="0.25">
      <c r="A83" s="549">
        <v>12</v>
      </c>
      <c r="B83" s="110">
        <v>1</v>
      </c>
      <c r="C83" s="8" t="s">
        <v>407</v>
      </c>
      <c r="D83" s="16"/>
      <c r="E83" s="17"/>
      <c r="F83" s="19">
        <v>2009</v>
      </c>
      <c r="G83" s="10" t="s">
        <v>95</v>
      </c>
      <c r="H83" s="10" t="s">
        <v>301</v>
      </c>
      <c r="I83" s="10" t="s">
        <v>295</v>
      </c>
      <c r="J83" s="20"/>
      <c r="K83" s="10" t="s">
        <v>469</v>
      </c>
      <c r="L83" s="19"/>
      <c r="M83" s="83" t="s">
        <v>307</v>
      </c>
      <c r="N83" s="5"/>
    </row>
    <row r="84" spans="1:14" ht="13.8" x14ac:dyDescent="0.25">
      <c r="A84" s="550"/>
      <c r="B84" s="110">
        <v>2</v>
      </c>
      <c r="C84" s="3" t="s">
        <v>484</v>
      </c>
      <c r="D84" s="16"/>
      <c r="E84" s="17"/>
      <c r="F84" s="19">
        <v>2003</v>
      </c>
      <c r="G84" s="6" t="s">
        <v>95</v>
      </c>
      <c r="H84" s="85"/>
      <c r="I84" s="10" t="s">
        <v>115</v>
      </c>
      <c r="J84" s="20"/>
      <c r="K84" s="19">
        <v>6</v>
      </c>
      <c r="L84" s="71"/>
      <c r="M84" s="4" t="s">
        <v>384</v>
      </c>
      <c r="N84" s="5"/>
    </row>
    <row r="85" spans="1:14" ht="13.8" x14ac:dyDescent="0.25">
      <c r="A85" s="550"/>
      <c r="B85" s="110">
        <v>3</v>
      </c>
      <c r="C85" s="3" t="s">
        <v>386</v>
      </c>
      <c r="D85" s="16"/>
      <c r="E85" s="17"/>
      <c r="F85" s="19">
        <v>1999</v>
      </c>
      <c r="G85" s="6" t="s">
        <v>95</v>
      </c>
      <c r="H85" s="6"/>
      <c r="I85" s="10" t="s">
        <v>115</v>
      </c>
      <c r="J85" s="20"/>
      <c r="K85" s="19">
        <v>12</v>
      </c>
      <c r="L85" s="71"/>
      <c r="M85" s="4" t="s">
        <v>384</v>
      </c>
      <c r="N85" s="5"/>
    </row>
    <row r="86" spans="1:14" ht="13.8" x14ac:dyDescent="0.25">
      <c r="A86" s="550"/>
      <c r="B86" s="110">
        <v>4</v>
      </c>
      <c r="C86" s="57" t="s">
        <v>385</v>
      </c>
      <c r="D86" s="88"/>
      <c r="E86" s="89"/>
      <c r="F86" s="15">
        <v>1999</v>
      </c>
      <c r="G86" s="15"/>
      <c r="H86" s="15"/>
      <c r="I86" s="10" t="s">
        <v>115</v>
      </c>
      <c r="J86" s="30"/>
      <c r="K86" s="15">
        <v>12</v>
      </c>
      <c r="L86" s="71"/>
      <c r="M86" s="4" t="s">
        <v>384</v>
      </c>
      <c r="N86" s="5"/>
    </row>
    <row r="87" spans="1:14" ht="13.8" x14ac:dyDescent="0.25">
      <c r="A87" s="550"/>
      <c r="B87" s="110">
        <v>5</v>
      </c>
      <c r="C87" s="3" t="s">
        <v>351</v>
      </c>
      <c r="D87" s="16"/>
      <c r="E87" s="17"/>
      <c r="F87" s="19">
        <v>1992</v>
      </c>
      <c r="G87" s="6">
        <v>3</v>
      </c>
      <c r="H87" s="85"/>
      <c r="I87" s="10" t="s">
        <v>321</v>
      </c>
      <c r="J87" s="20">
        <v>57.1</v>
      </c>
      <c r="K87" s="19">
        <v>16</v>
      </c>
      <c r="L87" s="71"/>
      <c r="M87" s="4" t="s">
        <v>350</v>
      </c>
      <c r="N87" s="5"/>
    </row>
    <row r="88" spans="1:14" ht="13.8" x14ac:dyDescent="0.25">
      <c r="A88" s="551"/>
      <c r="B88" s="110">
        <v>6</v>
      </c>
      <c r="C88" s="3" t="s">
        <v>212</v>
      </c>
      <c r="D88" s="16"/>
      <c r="E88" s="17"/>
      <c r="F88" s="19">
        <v>1986</v>
      </c>
      <c r="G88" s="6">
        <v>1</v>
      </c>
      <c r="H88" s="6" t="s">
        <v>118</v>
      </c>
      <c r="I88" s="10" t="s">
        <v>202</v>
      </c>
      <c r="J88" s="20">
        <v>53.7</v>
      </c>
      <c r="K88" s="19">
        <v>16</v>
      </c>
      <c r="L88" s="71"/>
      <c r="M88" s="4" t="s">
        <v>203</v>
      </c>
      <c r="N88" s="5"/>
    </row>
    <row r="89" spans="1:14" ht="24.6" x14ac:dyDescent="0.4">
      <c r="A89" s="117"/>
    </row>
    <row r="90" spans="1:14" ht="13.8" x14ac:dyDescent="0.25">
      <c r="A90" s="549">
        <v>13</v>
      </c>
      <c r="B90" s="110">
        <v>1</v>
      </c>
      <c r="C90" s="3" t="s">
        <v>341</v>
      </c>
      <c r="D90" s="61"/>
      <c r="E90" s="45"/>
      <c r="F90" s="15">
        <v>2003</v>
      </c>
      <c r="G90" s="10" t="s">
        <v>477</v>
      </c>
      <c r="H90" s="15"/>
      <c r="I90" s="10" t="s">
        <v>115</v>
      </c>
      <c r="J90" s="30"/>
      <c r="K90" s="15">
        <v>16</v>
      </c>
      <c r="L90" s="71"/>
      <c r="M90" s="4" t="s">
        <v>330</v>
      </c>
      <c r="N90" s="5"/>
    </row>
    <row r="91" spans="1:14" ht="13.8" x14ac:dyDescent="0.25">
      <c r="A91" s="550"/>
      <c r="B91" s="110">
        <v>2</v>
      </c>
      <c r="C91" s="3" t="s">
        <v>279</v>
      </c>
      <c r="D91" s="22"/>
      <c r="E91" s="17"/>
      <c r="F91" s="19">
        <v>1999</v>
      </c>
      <c r="G91" s="6">
        <v>1</v>
      </c>
      <c r="H91" s="6"/>
      <c r="I91" s="10" t="s">
        <v>271</v>
      </c>
      <c r="J91" s="20">
        <v>56</v>
      </c>
      <c r="K91" s="19">
        <v>16</v>
      </c>
      <c r="L91" s="71"/>
      <c r="M91" s="4" t="s">
        <v>278</v>
      </c>
    </row>
    <row r="92" spans="1:14" ht="13.8" x14ac:dyDescent="0.25">
      <c r="A92" s="550"/>
      <c r="B92" s="110">
        <v>3</v>
      </c>
      <c r="C92" s="3" t="s">
        <v>360</v>
      </c>
      <c r="D92" s="59"/>
      <c r="E92" s="45"/>
      <c r="F92" s="15">
        <v>1999</v>
      </c>
      <c r="G92" s="15">
        <v>3</v>
      </c>
      <c r="H92" s="72" t="s">
        <v>356</v>
      </c>
      <c r="I92" s="10" t="s">
        <v>115</v>
      </c>
      <c r="J92" s="30"/>
      <c r="K92" s="15">
        <v>16</v>
      </c>
      <c r="L92" s="71"/>
      <c r="M92" s="4" t="s">
        <v>355</v>
      </c>
      <c r="N92" s="5"/>
    </row>
    <row r="93" spans="1:14" ht="13.8" x14ac:dyDescent="0.25">
      <c r="A93" s="550"/>
      <c r="B93" s="110">
        <v>4</v>
      </c>
      <c r="C93" s="3" t="s">
        <v>361</v>
      </c>
      <c r="D93" s="46"/>
      <c r="E93" s="45"/>
      <c r="F93" s="15">
        <v>1999</v>
      </c>
      <c r="G93" s="15">
        <v>3</v>
      </c>
      <c r="H93" s="72" t="s">
        <v>356</v>
      </c>
      <c r="I93" s="10" t="s">
        <v>115</v>
      </c>
      <c r="J93" s="30"/>
      <c r="K93" s="15">
        <v>16</v>
      </c>
      <c r="L93" s="71"/>
      <c r="M93" s="4" t="s">
        <v>355</v>
      </c>
      <c r="N93" s="5"/>
    </row>
    <row r="94" spans="1:14" ht="13.8" x14ac:dyDescent="0.25">
      <c r="A94" s="550"/>
      <c r="B94" s="110">
        <v>5</v>
      </c>
      <c r="C94" s="3" t="s">
        <v>346</v>
      </c>
      <c r="D94" s="59"/>
      <c r="E94" s="17"/>
      <c r="F94" s="19">
        <v>1998</v>
      </c>
      <c r="G94" s="19"/>
      <c r="H94" s="19"/>
      <c r="I94" s="10" t="s">
        <v>321</v>
      </c>
      <c r="J94" s="20">
        <v>60.6</v>
      </c>
      <c r="K94" s="19">
        <v>16</v>
      </c>
      <c r="L94" s="71"/>
      <c r="M94" s="4" t="s">
        <v>433</v>
      </c>
      <c r="N94" s="5"/>
    </row>
    <row r="95" spans="1:14" ht="13.8" x14ac:dyDescent="0.25">
      <c r="A95" s="551"/>
      <c r="B95" s="110">
        <v>6</v>
      </c>
      <c r="C95" s="3" t="s">
        <v>434</v>
      </c>
      <c r="D95" s="16"/>
      <c r="E95" s="60"/>
      <c r="F95" s="19">
        <v>1997</v>
      </c>
      <c r="G95" s="19">
        <v>1</v>
      </c>
      <c r="H95" s="19"/>
      <c r="I95" s="10" t="s">
        <v>112</v>
      </c>
      <c r="J95" s="20">
        <v>68.3</v>
      </c>
      <c r="K95" s="19">
        <v>16</v>
      </c>
      <c r="L95" s="71"/>
      <c r="M95" s="4" t="s">
        <v>161</v>
      </c>
      <c r="N95" s="5"/>
    </row>
    <row r="96" spans="1:14" ht="24.6" x14ac:dyDescent="0.4">
      <c r="A96" s="117"/>
    </row>
    <row r="97" spans="1:15" ht="13.8" x14ac:dyDescent="0.25">
      <c r="A97" s="549">
        <v>14</v>
      </c>
      <c r="B97" s="110">
        <v>1</v>
      </c>
      <c r="C97" s="8" t="s">
        <v>309</v>
      </c>
      <c r="D97" s="16"/>
      <c r="E97" s="17"/>
      <c r="F97" s="19">
        <v>1995</v>
      </c>
      <c r="G97" s="19">
        <v>1</v>
      </c>
      <c r="H97" s="10" t="s">
        <v>301</v>
      </c>
      <c r="I97" s="10" t="s">
        <v>295</v>
      </c>
      <c r="J97" s="20"/>
      <c r="K97" s="10" t="s">
        <v>470</v>
      </c>
      <c r="L97" s="19"/>
      <c r="M97" s="83" t="s">
        <v>307</v>
      </c>
      <c r="N97" s="5"/>
    </row>
    <row r="98" spans="1:15" ht="13.8" x14ac:dyDescent="0.25">
      <c r="A98" s="550"/>
      <c r="B98" s="110">
        <v>2</v>
      </c>
      <c r="C98" s="3" t="s">
        <v>332</v>
      </c>
      <c r="D98" s="8"/>
      <c r="E98" s="9"/>
      <c r="F98" s="10">
        <v>1988</v>
      </c>
      <c r="G98" s="10" t="s">
        <v>17</v>
      </c>
      <c r="H98" s="10"/>
      <c r="I98" s="10" t="s">
        <v>115</v>
      </c>
      <c r="J98" s="11">
        <v>76.8</v>
      </c>
      <c r="K98" s="10">
        <v>32</v>
      </c>
      <c r="L98" s="71"/>
      <c r="M98" s="4" t="s">
        <v>326</v>
      </c>
    </row>
    <row r="99" spans="1:15" ht="13.8" x14ac:dyDescent="0.25">
      <c r="A99" s="550"/>
      <c r="B99" s="110">
        <v>3</v>
      </c>
      <c r="C99" s="3" t="s">
        <v>362</v>
      </c>
      <c r="D99" s="8"/>
      <c r="E99" s="9"/>
      <c r="F99" s="10">
        <v>1997</v>
      </c>
      <c r="G99" s="10">
        <v>1</v>
      </c>
      <c r="H99" s="10"/>
      <c r="I99" s="10" t="s">
        <v>321</v>
      </c>
      <c r="J99" s="11">
        <v>76.5</v>
      </c>
      <c r="K99" s="10">
        <v>32</v>
      </c>
      <c r="L99" s="71"/>
      <c r="M99" s="4" t="s">
        <v>445</v>
      </c>
      <c r="N99" s="5"/>
    </row>
    <row r="100" spans="1:15" ht="13.8" x14ac:dyDescent="0.25">
      <c r="A100" s="550"/>
      <c r="B100" s="110">
        <v>4</v>
      </c>
      <c r="C100" s="3" t="s">
        <v>317</v>
      </c>
      <c r="D100" s="8"/>
      <c r="E100" s="9"/>
      <c r="F100" s="10">
        <v>1996</v>
      </c>
      <c r="G100" s="10">
        <v>3</v>
      </c>
      <c r="H100" s="10"/>
      <c r="I100" s="10" t="s">
        <v>295</v>
      </c>
      <c r="J100" s="11">
        <v>77.7</v>
      </c>
      <c r="K100" s="10">
        <v>32</v>
      </c>
      <c r="L100" s="71"/>
      <c r="M100" s="4" t="s">
        <v>442</v>
      </c>
      <c r="N100" s="5"/>
    </row>
    <row r="101" spans="1:15" ht="13.8" x14ac:dyDescent="0.25">
      <c r="A101" s="550"/>
      <c r="B101" s="110">
        <v>5</v>
      </c>
      <c r="C101" s="3" t="s">
        <v>370</v>
      </c>
      <c r="D101" s="61"/>
      <c r="E101" s="9"/>
      <c r="F101" s="10">
        <v>1988</v>
      </c>
      <c r="G101" s="10" t="s">
        <v>17</v>
      </c>
      <c r="H101" s="10"/>
      <c r="I101" s="10" t="s">
        <v>321</v>
      </c>
      <c r="J101" s="6">
        <v>71.8</v>
      </c>
      <c r="K101" s="6">
        <v>32</v>
      </c>
      <c r="L101" s="70"/>
      <c r="M101" s="83" t="s">
        <v>371</v>
      </c>
      <c r="N101" s="5"/>
    </row>
    <row r="102" spans="1:15" ht="15.75" customHeight="1" x14ac:dyDescent="0.25">
      <c r="A102" s="551"/>
      <c r="B102" s="110">
        <v>6</v>
      </c>
      <c r="C102" s="3" t="s">
        <v>188</v>
      </c>
      <c r="D102" s="16"/>
      <c r="E102" s="17"/>
      <c r="F102" s="19">
        <v>2000</v>
      </c>
      <c r="G102" s="10" t="s">
        <v>17</v>
      </c>
      <c r="H102" s="6" t="s">
        <v>48</v>
      </c>
      <c r="I102" s="10" t="s">
        <v>172</v>
      </c>
      <c r="J102" s="20">
        <v>62.8</v>
      </c>
      <c r="K102" s="10">
        <v>32</v>
      </c>
      <c r="L102" s="71"/>
      <c r="M102" s="4" t="s">
        <v>182</v>
      </c>
      <c r="N102" s="19"/>
      <c r="O102" s="10"/>
    </row>
    <row r="103" spans="1:15" ht="15.75" customHeight="1" x14ac:dyDescent="0.25">
      <c r="A103" s="118"/>
      <c r="B103" s="112"/>
      <c r="D103" s="33"/>
      <c r="E103" s="33"/>
      <c r="F103" s="34"/>
      <c r="G103" s="37"/>
      <c r="H103" s="1"/>
      <c r="I103" s="37"/>
      <c r="J103" s="36"/>
      <c r="K103" s="37"/>
      <c r="L103" s="91"/>
      <c r="M103" s="14"/>
      <c r="N103" s="34"/>
      <c r="O103" s="37"/>
    </row>
    <row r="104" spans="1:15" ht="15.75" customHeight="1" x14ac:dyDescent="0.25">
      <c r="A104" s="549">
        <v>15</v>
      </c>
      <c r="B104" s="110">
        <v>1</v>
      </c>
      <c r="C104" s="3" t="s">
        <v>268</v>
      </c>
      <c r="D104" s="44"/>
      <c r="E104" s="60"/>
      <c r="F104" s="6">
        <v>1990</v>
      </c>
      <c r="G104" s="6" t="s">
        <v>17</v>
      </c>
      <c r="H104" s="6"/>
      <c r="I104" s="6" t="s">
        <v>267</v>
      </c>
      <c r="J104" s="38">
        <v>83.3</v>
      </c>
      <c r="K104" s="6">
        <v>32</v>
      </c>
      <c r="L104" s="70"/>
      <c r="M104" s="4" t="s">
        <v>269</v>
      </c>
      <c r="N104" s="5"/>
      <c r="O104" s="37"/>
    </row>
    <row r="105" spans="1:15" ht="15.75" customHeight="1" x14ac:dyDescent="0.25">
      <c r="A105" s="550"/>
      <c r="B105" s="110">
        <v>2</v>
      </c>
      <c r="C105" s="3" t="s">
        <v>237</v>
      </c>
      <c r="D105" s="44"/>
      <c r="E105" s="60"/>
      <c r="F105" s="19">
        <v>1993</v>
      </c>
      <c r="G105" s="6">
        <v>1</v>
      </c>
      <c r="H105" s="81" t="s">
        <v>240</v>
      </c>
      <c r="I105" s="10" t="s">
        <v>231</v>
      </c>
      <c r="J105" s="20">
        <v>80</v>
      </c>
      <c r="K105" s="19">
        <v>32</v>
      </c>
      <c r="L105" s="71"/>
      <c r="M105" s="4" t="s">
        <v>238</v>
      </c>
      <c r="N105" s="5"/>
      <c r="O105" s="37"/>
    </row>
    <row r="106" spans="1:15" ht="15.75" customHeight="1" x14ac:dyDescent="0.25">
      <c r="A106" s="550"/>
      <c r="B106" s="110">
        <v>3</v>
      </c>
      <c r="C106" s="3" t="s">
        <v>318</v>
      </c>
      <c r="D106" s="44"/>
      <c r="E106" s="17"/>
      <c r="F106" s="19">
        <v>1996</v>
      </c>
      <c r="G106" s="21">
        <v>1</v>
      </c>
      <c r="H106" s="6" t="s">
        <v>301</v>
      </c>
      <c r="I106" s="10" t="s">
        <v>295</v>
      </c>
      <c r="J106" s="20">
        <v>82.4</v>
      </c>
      <c r="K106" s="19">
        <v>32</v>
      </c>
      <c r="L106" s="71"/>
      <c r="M106" s="4" t="s">
        <v>315</v>
      </c>
      <c r="N106" s="5"/>
      <c r="O106" s="37"/>
    </row>
    <row r="107" spans="1:15" ht="15.75" customHeight="1" x14ac:dyDescent="0.25">
      <c r="A107" s="550"/>
      <c r="B107" s="110">
        <v>4</v>
      </c>
      <c r="C107" s="3" t="s">
        <v>60</v>
      </c>
      <c r="D107" s="44"/>
      <c r="E107" s="60"/>
      <c r="F107" s="19">
        <v>1986</v>
      </c>
      <c r="G107" s="6" t="s">
        <v>22</v>
      </c>
      <c r="H107" s="6"/>
      <c r="I107" s="10" t="s">
        <v>19</v>
      </c>
      <c r="J107" s="20">
        <v>82.8</v>
      </c>
      <c r="K107" s="19">
        <v>32</v>
      </c>
      <c r="L107" s="71"/>
      <c r="M107" s="83" t="s">
        <v>58</v>
      </c>
      <c r="N107" s="5"/>
      <c r="O107" s="37"/>
    </row>
    <row r="108" spans="1:15" ht="15.75" customHeight="1" x14ac:dyDescent="0.25">
      <c r="A108" s="550"/>
      <c r="B108" s="110">
        <v>5</v>
      </c>
      <c r="C108" s="3" t="s">
        <v>427</v>
      </c>
      <c r="D108" s="61"/>
      <c r="E108" s="60"/>
      <c r="F108" s="10">
        <v>1995</v>
      </c>
      <c r="G108" s="10" t="s">
        <v>17</v>
      </c>
      <c r="H108" s="10" t="s">
        <v>118</v>
      </c>
      <c r="I108" s="10" t="s">
        <v>408</v>
      </c>
      <c r="J108" s="20">
        <v>67.8</v>
      </c>
      <c r="K108" s="19">
        <v>32</v>
      </c>
      <c r="L108" s="71"/>
      <c r="M108" s="4" t="s">
        <v>428</v>
      </c>
      <c r="N108" s="5"/>
      <c r="O108" s="37"/>
    </row>
    <row r="109" spans="1:15" ht="15.75" customHeight="1" x14ac:dyDescent="0.25">
      <c r="A109" s="551"/>
      <c r="B109" s="110">
        <v>6</v>
      </c>
      <c r="C109" s="3" t="s">
        <v>179</v>
      </c>
      <c r="D109" s="16"/>
      <c r="E109" s="17"/>
      <c r="F109" s="19">
        <v>1983</v>
      </c>
      <c r="G109" s="10" t="s">
        <v>17</v>
      </c>
      <c r="H109" s="10" t="s">
        <v>171</v>
      </c>
      <c r="I109" s="10" t="s">
        <v>172</v>
      </c>
      <c r="J109" s="20">
        <v>66.7</v>
      </c>
      <c r="K109" s="19">
        <v>32</v>
      </c>
      <c r="L109" s="71"/>
      <c r="M109" s="4" t="s">
        <v>432</v>
      </c>
      <c r="N109" s="5"/>
      <c r="O109" s="37"/>
    </row>
    <row r="110" spans="1:15" ht="15.75" customHeight="1" x14ac:dyDescent="0.25">
      <c r="A110" s="116"/>
      <c r="B110" s="553"/>
      <c r="C110" s="554"/>
      <c r="D110" s="554"/>
      <c r="E110" s="554"/>
      <c r="F110" s="554"/>
      <c r="G110" s="554"/>
      <c r="H110" s="554"/>
      <c r="I110" s="554"/>
      <c r="J110" s="554"/>
      <c r="K110" s="554"/>
      <c r="L110" s="554"/>
      <c r="M110" s="554"/>
      <c r="N110" s="555"/>
    </row>
    <row r="111" spans="1:15" ht="15.75" customHeight="1" x14ac:dyDescent="0.25">
      <c r="A111" s="549">
        <v>16</v>
      </c>
      <c r="B111" s="110">
        <v>1</v>
      </c>
      <c r="C111" s="3" t="s">
        <v>479</v>
      </c>
      <c r="D111" s="44"/>
      <c r="E111" s="60"/>
      <c r="F111" s="6"/>
      <c r="G111" s="6"/>
      <c r="H111" s="6"/>
      <c r="I111" s="6" t="s">
        <v>485</v>
      </c>
      <c r="J111" s="38"/>
      <c r="K111" s="6">
        <v>16</v>
      </c>
      <c r="L111" s="70"/>
      <c r="M111" s="4"/>
      <c r="N111" s="5"/>
    </row>
    <row r="112" spans="1:15" ht="15.75" customHeight="1" x14ac:dyDescent="0.25">
      <c r="A112" s="550"/>
      <c r="B112" s="110">
        <v>2</v>
      </c>
      <c r="C112" s="3" t="s">
        <v>480</v>
      </c>
      <c r="D112" s="44"/>
      <c r="E112" s="60"/>
      <c r="F112" s="19"/>
      <c r="G112" s="6"/>
      <c r="H112" s="81"/>
      <c r="I112" s="6" t="s">
        <v>485</v>
      </c>
      <c r="J112" s="20"/>
      <c r="K112" s="19">
        <v>24</v>
      </c>
      <c r="L112" s="71"/>
      <c r="M112" s="4"/>
      <c r="N112" s="5"/>
    </row>
    <row r="113" spans="1:15" ht="15.75" customHeight="1" x14ac:dyDescent="0.25">
      <c r="A113" s="550"/>
      <c r="B113" s="110">
        <v>3</v>
      </c>
      <c r="C113" s="3" t="s">
        <v>481</v>
      </c>
      <c r="D113" s="44"/>
      <c r="E113" s="17"/>
      <c r="F113" s="19"/>
      <c r="G113" s="21"/>
      <c r="H113" s="6"/>
      <c r="I113" s="6" t="s">
        <v>485</v>
      </c>
      <c r="J113" s="20"/>
      <c r="K113" s="19">
        <v>24</v>
      </c>
      <c r="L113" s="71"/>
      <c r="M113" s="4"/>
      <c r="N113" s="5"/>
    </row>
    <row r="114" spans="1:15" ht="15.75" customHeight="1" x14ac:dyDescent="0.25">
      <c r="A114" s="550"/>
      <c r="B114" s="110">
        <v>4</v>
      </c>
      <c r="C114" s="3" t="s">
        <v>482</v>
      </c>
      <c r="D114" s="44"/>
      <c r="E114" s="60"/>
      <c r="F114" s="19"/>
      <c r="G114" s="6"/>
      <c r="H114" s="6"/>
      <c r="I114" s="6" t="s">
        <v>485</v>
      </c>
      <c r="J114" s="20"/>
      <c r="K114" s="19">
        <v>24</v>
      </c>
      <c r="L114" s="71"/>
      <c r="M114" s="83"/>
      <c r="N114" s="5"/>
    </row>
    <row r="115" spans="1:15" ht="15.75" customHeight="1" x14ac:dyDescent="0.25">
      <c r="A115" s="550"/>
      <c r="B115" s="110">
        <v>5</v>
      </c>
      <c r="C115" s="3" t="s">
        <v>483</v>
      </c>
      <c r="D115" s="61"/>
      <c r="E115" s="60"/>
      <c r="F115" s="10"/>
      <c r="G115" s="10"/>
      <c r="H115" s="10"/>
      <c r="I115" s="6" t="s">
        <v>485</v>
      </c>
      <c r="J115" s="20"/>
      <c r="K115" s="19">
        <v>24</v>
      </c>
      <c r="L115" s="71"/>
      <c r="M115" s="4"/>
      <c r="N115" s="5"/>
    </row>
    <row r="116" spans="1:15" ht="15.75" customHeight="1" x14ac:dyDescent="0.25">
      <c r="A116" s="551"/>
      <c r="B116" s="110">
        <v>6</v>
      </c>
      <c r="C116" s="3" t="s">
        <v>359</v>
      </c>
      <c r="D116" s="16"/>
      <c r="E116" s="17"/>
      <c r="F116" s="19"/>
      <c r="G116" s="10"/>
      <c r="H116" s="10"/>
      <c r="I116" s="6" t="s">
        <v>485</v>
      </c>
      <c r="J116" s="20"/>
      <c r="K116" s="19">
        <v>16</v>
      </c>
      <c r="L116" s="71"/>
      <c r="M116" s="4"/>
      <c r="N116" s="5"/>
    </row>
    <row r="117" spans="1:15" ht="15.75" customHeight="1" x14ac:dyDescent="0.25">
      <c r="A117" s="116"/>
      <c r="B117" s="553"/>
      <c r="C117" s="554"/>
      <c r="D117" s="554"/>
      <c r="E117" s="554"/>
      <c r="F117" s="554"/>
      <c r="G117" s="554"/>
      <c r="H117" s="554"/>
      <c r="I117" s="554"/>
      <c r="J117" s="554"/>
      <c r="K117" s="554"/>
      <c r="L117" s="554"/>
      <c r="M117" s="554"/>
      <c r="N117" s="555"/>
    </row>
    <row r="118" spans="1:15" ht="33" customHeight="1" x14ac:dyDescent="0.4">
      <c r="A118" s="117"/>
      <c r="B118" s="556" t="s">
        <v>471</v>
      </c>
      <c r="C118" s="557"/>
      <c r="D118" s="557"/>
      <c r="E118" s="557"/>
      <c r="F118" s="557"/>
      <c r="G118" s="557"/>
      <c r="H118" s="557"/>
      <c r="I118" s="557"/>
      <c r="J118" s="557"/>
      <c r="K118" s="557"/>
      <c r="L118" s="557"/>
      <c r="M118" s="557"/>
      <c r="N118" s="558"/>
    </row>
    <row r="119" spans="1:15" ht="14.25" customHeight="1" x14ac:dyDescent="0.25">
      <c r="A119" s="549">
        <v>17</v>
      </c>
      <c r="B119" s="110">
        <v>1</v>
      </c>
      <c r="C119" s="8" t="s">
        <v>297</v>
      </c>
      <c r="D119" s="44"/>
      <c r="E119" s="45"/>
      <c r="F119" s="15">
        <v>1996</v>
      </c>
      <c r="G119" s="10" t="s">
        <v>20</v>
      </c>
      <c r="H119" s="10" t="s">
        <v>294</v>
      </c>
      <c r="I119" s="10" t="s">
        <v>295</v>
      </c>
      <c r="J119" s="30">
        <v>63</v>
      </c>
      <c r="K119" s="15">
        <v>32</v>
      </c>
      <c r="L119" s="71"/>
      <c r="M119" s="4" t="s">
        <v>296</v>
      </c>
      <c r="N119" s="5"/>
    </row>
    <row r="120" spans="1:15" ht="13.8" x14ac:dyDescent="0.25">
      <c r="A120" s="550"/>
      <c r="B120" s="110">
        <v>2</v>
      </c>
      <c r="C120" s="8" t="s">
        <v>451</v>
      </c>
      <c r="D120" s="44"/>
      <c r="E120" s="44"/>
      <c r="F120" s="15">
        <v>1995</v>
      </c>
      <c r="G120" s="10" t="s">
        <v>20</v>
      </c>
      <c r="H120" s="10" t="s">
        <v>118</v>
      </c>
      <c r="I120" s="10" t="s">
        <v>452</v>
      </c>
      <c r="J120" s="30">
        <v>61.9</v>
      </c>
      <c r="K120" s="15">
        <v>32</v>
      </c>
      <c r="L120" s="71"/>
      <c r="M120" s="4" t="s">
        <v>453</v>
      </c>
    </row>
    <row r="121" spans="1:15" ht="13.8" x14ac:dyDescent="0.25">
      <c r="A121" s="550"/>
      <c r="B121" s="110">
        <v>3</v>
      </c>
      <c r="C121" s="8" t="s">
        <v>293</v>
      </c>
      <c r="D121" s="44"/>
      <c r="E121" s="45"/>
      <c r="F121" s="15">
        <v>1993</v>
      </c>
      <c r="G121" s="10" t="s">
        <v>22</v>
      </c>
      <c r="H121" s="10" t="s">
        <v>294</v>
      </c>
      <c r="I121" s="10" t="s">
        <v>295</v>
      </c>
      <c r="J121" s="30">
        <v>63</v>
      </c>
      <c r="K121" s="15">
        <v>32</v>
      </c>
      <c r="L121" s="71"/>
      <c r="M121" s="4" t="s">
        <v>296</v>
      </c>
      <c r="N121" s="5"/>
    </row>
    <row r="122" spans="1:15" ht="13.8" x14ac:dyDescent="0.25">
      <c r="A122" s="550"/>
      <c r="B122" s="110">
        <v>4</v>
      </c>
      <c r="C122" s="3" t="s">
        <v>331</v>
      </c>
      <c r="D122" s="8"/>
      <c r="E122" s="9"/>
      <c r="F122" s="10">
        <v>1999</v>
      </c>
      <c r="G122" s="10" t="s">
        <v>20</v>
      </c>
      <c r="H122" s="10"/>
      <c r="I122" s="10" t="s">
        <v>115</v>
      </c>
      <c r="J122" s="11">
        <v>67.8</v>
      </c>
      <c r="K122" s="65">
        <v>32</v>
      </c>
      <c r="L122" s="84"/>
      <c r="M122" s="64" t="s">
        <v>326</v>
      </c>
      <c r="N122" s="19"/>
      <c r="O122" s="29"/>
    </row>
    <row r="123" spans="1:15" ht="13.8" x14ac:dyDescent="0.25">
      <c r="A123" s="550"/>
      <c r="B123" s="110">
        <v>5</v>
      </c>
      <c r="C123" s="3" t="s">
        <v>306</v>
      </c>
      <c r="D123" s="8"/>
      <c r="E123" s="9"/>
      <c r="F123" s="10">
        <v>1997</v>
      </c>
      <c r="G123" s="10" t="s">
        <v>20</v>
      </c>
      <c r="H123" s="10" t="s">
        <v>301</v>
      </c>
      <c r="I123" s="10" t="s">
        <v>295</v>
      </c>
      <c r="J123" s="11">
        <v>68</v>
      </c>
      <c r="K123" s="10">
        <v>32</v>
      </c>
      <c r="L123" s="71"/>
      <c r="M123" s="4" t="s">
        <v>307</v>
      </c>
      <c r="N123" s="19"/>
      <c r="O123" s="29"/>
    </row>
    <row r="124" spans="1:15" ht="13.8" x14ac:dyDescent="0.25">
      <c r="A124" s="551"/>
      <c r="B124" s="110">
        <v>6</v>
      </c>
      <c r="C124" s="3" t="s">
        <v>429</v>
      </c>
      <c r="D124" s="61"/>
      <c r="E124" s="17"/>
      <c r="F124" s="19">
        <v>1993</v>
      </c>
      <c r="G124" s="10" t="s">
        <v>17</v>
      </c>
      <c r="H124" s="19"/>
      <c r="I124" s="10" t="s">
        <v>430</v>
      </c>
      <c r="J124" s="20">
        <v>67.599999999999994</v>
      </c>
      <c r="K124" s="19">
        <v>32</v>
      </c>
      <c r="L124" s="71"/>
      <c r="M124" s="4" t="s">
        <v>431</v>
      </c>
      <c r="N124" s="5"/>
    </row>
    <row r="125" spans="1:15" ht="24.6" x14ac:dyDescent="0.4">
      <c r="A125" s="117"/>
    </row>
    <row r="126" spans="1:15" ht="13.8" x14ac:dyDescent="0.25">
      <c r="A126" s="549">
        <v>18</v>
      </c>
      <c r="B126" s="110">
        <v>1</v>
      </c>
      <c r="C126" s="3" t="s">
        <v>257</v>
      </c>
      <c r="D126" s="61"/>
      <c r="E126" s="17"/>
      <c r="F126" s="19">
        <v>1978</v>
      </c>
      <c r="G126" s="6" t="s">
        <v>17</v>
      </c>
      <c r="H126" s="21"/>
      <c r="I126" s="10" t="s">
        <v>258</v>
      </c>
      <c r="J126" s="20">
        <v>72.3</v>
      </c>
      <c r="K126" s="19">
        <v>32</v>
      </c>
      <c r="L126" s="71"/>
      <c r="M126" s="4" t="s">
        <v>450</v>
      </c>
      <c r="N126" s="5"/>
    </row>
    <row r="127" spans="1:15" ht="13.8" x14ac:dyDescent="0.25">
      <c r="A127" s="550"/>
      <c r="B127" s="110">
        <v>2</v>
      </c>
      <c r="C127" s="3" t="s">
        <v>299</v>
      </c>
      <c r="D127" s="61"/>
      <c r="E127" s="17"/>
      <c r="F127" s="19">
        <v>1987</v>
      </c>
      <c r="G127" s="6" t="s">
        <v>20</v>
      </c>
      <c r="H127" s="6" t="s">
        <v>294</v>
      </c>
      <c r="I127" s="10" t="s">
        <v>295</v>
      </c>
      <c r="J127" s="20">
        <v>72.400000000000006</v>
      </c>
      <c r="K127" s="19">
        <v>32</v>
      </c>
      <c r="L127" s="71"/>
      <c r="M127" s="4" t="s">
        <v>296</v>
      </c>
      <c r="N127" s="5"/>
    </row>
    <row r="128" spans="1:15" ht="13.8" x14ac:dyDescent="0.25">
      <c r="A128" s="550"/>
      <c r="B128" s="110">
        <v>3</v>
      </c>
      <c r="C128" s="3" t="s">
        <v>298</v>
      </c>
      <c r="D128" s="61"/>
      <c r="E128" s="17"/>
      <c r="F128" s="19">
        <v>1991</v>
      </c>
      <c r="G128" s="6" t="s">
        <v>20</v>
      </c>
      <c r="H128" s="6" t="s">
        <v>294</v>
      </c>
      <c r="I128" s="10" t="s">
        <v>295</v>
      </c>
      <c r="J128" s="20">
        <v>72.400000000000006</v>
      </c>
      <c r="K128" s="19">
        <v>32</v>
      </c>
      <c r="L128" s="71"/>
      <c r="M128" s="4" t="s">
        <v>296</v>
      </c>
      <c r="N128" s="5"/>
    </row>
    <row r="129" spans="1:15" ht="13.8" x14ac:dyDescent="0.25">
      <c r="A129" s="550"/>
      <c r="B129" s="110">
        <v>4</v>
      </c>
      <c r="C129" s="3" t="s">
        <v>449</v>
      </c>
      <c r="D129" s="61"/>
      <c r="E129" s="17"/>
      <c r="F129" s="19">
        <v>1997</v>
      </c>
      <c r="G129" s="6" t="s">
        <v>22</v>
      </c>
      <c r="H129" s="6" t="s">
        <v>118</v>
      </c>
      <c r="I129" s="10" t="s">
        <v>430</v>
      </c>
      <c r="J129" s="20">
        <v>72.900000000000006</v>
      </c>
      <c r="K129" s="19">
        <v>32</v>
      </c>
      <c r="L129" s="71"/>
      <c r="M129" s="4" t="s">
        <v>285</v>
      </c>
      <c r="N129" s="5"/>
    </row>
    <row r="130" spans="1:15" ht="13.8" x14ac:dyDescent="0.25">
      <c r="A130" s="550"/>
      <c r="B130" s="110">
        <v>5</v>
      </c>
      <c r="C130" s="3" t="s">
        <v>170</v>
      </c>
      <c r="D130" s="61"/>
      <c r="E130" s="17"/>
      <c r="F130" s="19">
        <v>1993</v>
      </c>
      <c r="G130" s="6" t="s">
        <v>20</v>
      </c>
      <c r="H130" s="6" t="s">
        <v>171</v>
      </c>
      <c r="I130" s="10" t="s">
        <v>172</v>
      </c>
      <c r="J130" s="20">
        <v>72.7</v>
      </c>
      <c r="K130" s="19">
        <v>32</v>
      </c>
      <c r="L130" s="71"/>
      <c r="M130" s="4" t="s">
        <v>173</v>
      </c>
      <c r="N130" s="5"/>
    </row>
    <row r="131" spans="1:15" ht="13.8" x14ac:dyDescent="0.25">
      <c r="A131" s="551"/>
      <c r="B131" s="110">
        <v>6</v>
      </c>
      <c r="C131" s="3" t="s">
        <v>446</v>
      </c>
      <c r="D131" s="61"/>
      <c r="E131" s="17"/>
      <c r="F131" s="19">
        <v>1995</v>
      </c>
      <c r="G131" s="6" t="s">
        <v>17</v>
      </c>
      <c r="H131" s="6" t="s">
        <v>447</v>
      </c>
      <c r="I131" s="10" t="s">
        <v>395</v>
      </c>
      <c r="J131" s="20">
        <v>71.400000000000006</v>
      </c>
      <c r="K131" s="19">
        <v>32</v>
      </c>
      <c r="L131" s="71"/>
      <c r="M131" s="4" t="s">
        <v>448</v>
      </c>
    </row>
    <row r="132" spans="1:15" ht="18.75" customHeight="1" x14ac:dyDescent="0.4">
      <c r="A132" s="117"/>
    </row>
    <row r="133" spans="1:15" ht="13.5" customHeight="1" x14ac:dyDescent="0.25">
      <c r="A133" s="549">
        <v>19</v>
      </c>
      <c r="B133" s="110">
        <v>1</v>
      </c>
      <c r="C133" s="3" t="s">
        <v>209</v>
      </c>
      <c r="D133" s="8"/>
      <c r="E133" s="9"/>
      <c r="F133" s="10">
        <v>1989</v>
      </c>
      <c r="G133" s="10" t="s">
        <v>20</v>
      </c>
      <c r="H133" s="10" t="s">
        <v>118</v>
      </c>
      <c r="I133" s="10" t="s">
        <v>202</v>
      </c>
      <c r="J133" s="11">
        <v>75.099999999999994</v>
      </c>
      <c r="K133" s="10">
        <v>32</v>
      </c>
      <c r="L133" s="70"/>
      <c r="M133" s="48" t="s">
        <v>203</v>
      </c>
      <c r="N133" s="19"/>
      <c r="O133" s="10"/>
    </row>
    <row r="134" spans="1:15" ht="13.5" customHeight="1" x14ac:dyDescent="0.25">
      <c r="A134" s="550"/>
      <c r="B134" s="110">
        <v>2</v>
      </c>
      <c r="C134" s="3" t="s">
        <v>300</v>
      </c>
      <c r="D134" s="22"/>
      <c r="E134" s="60"/>
      <c r="F134" s="19">
        <v>1996</v>
      </c>
      <c r="G134" s="10" t="s">
        <v>20</v>
      </c>
      <c r="H134" s="57" t="s">
        <v>294</v>
      </c>
      <c r="I134" s="6" t="s">
        <v>295</v>
      </c>
      <c r="J134" s="6">
        <v>75.3</v>
      </c>
      <c r="K134" s="6">
        <v>32</v>
      </c>
      <c r="L134" s="71"/>
      <c r="M134" s="4" t="s">
        <v>296</v>
      </c>
      <c r="N134" s="19"/>
      <c r="O134" s="10"/>
    </row>
    <row r="135" spans="1:15" ht="13.5" customHeight="1" x14ac:dyDescent="0.25">
      <c r="A135" s="550"/>
      <c r="B135" s="110">
        <v>3</v>
      </c>
      <c r="C135" s="3" t="s">
        <v>334</v>
      </c>
      <c r="D135" s="16"/>
      <c r="E135" s="17"/>
      <c r="F135" s="19">
        <v>1984</v>
      </c>
      <c r="G135" s="10" t="s">
        <v>22</v>
      </c>
      <c r="H135" s="19"/>
      <c r="I135" s="10" t="s">
        <v>115</v>
      </c>
      <c r="J135" s="20">
        <v>77.599999999999994</v>
      </c>
      <c r="K135" s="19">
        <v>32</v>
      </c>
      <c r="L135" s="71"/>
      <c r="M135" s="4" t="s">
        <v>326</v>
      </c>
      <c r="N135" s="19"/>
      <c r="O135" s="10"/>
    </row>
    <row r="136" spans="1:15" ht="13.5" customHeight="1" x14ac:dyDescent="0.25">
      <c r="A136" s="550"/>
      <c r="B136" s="110">
        <v>4</v>
      </c>
      <c r="C136" s="3" t="s">
        <v>443</v>
      </c>
      <c r="D136" s="8"/>
      <c r="E136" s="9"/>
      <c r="F136" s="10">
        <v>1985</v>
      </c>
      <c r="G136" s="10" t="s">
        <v>17</v>
      </c>
      <c r="H136" s="10"/>
      <c r="I136" s="10" t="s">
        <v>408</v>
      </c>
      <c r="J136" s="11">
        <v>77.900000000000006</v>
      </c>
      <c r="K136" s="10">
        <v>32</v>
      </c>
      <c r="L136" s="71"/>
      <c r="M136" s="4" t="s">
        <v>444</v>
      </c>
      <c r="N136" s="19"/>
      <c r="O136" s="10"/>
    </row>
    <row r="137" spans="1:15" ht="13.5" customHeight="1" x14ac:dyDescent="0.25">
      <c r="A137" s="550"/>
      <c r="B137" s="110">
        <v>5</v>
      </c>
      <c r="C137" s="3" t="s">
        <v>224</v>
      </c>
      <c r="D137" s="16"/>
      <c r="E137" s="60"/>
      <c r="F137" s="19">
        <v>1991</v>
      </c>
      <c r="G137" s="6" t="s">
        <v>17</v>
      </c>
      <c r="H137" s="21"/>
      <c r="I137" s="10" t="s">
        <v>225</v>
      </c>
      <c r="J137" s="20">
        <v>77.900000000000006</v>
      </c>
      <c r="K137" s="19">
        <v>32</v>
      </c>
      <c r="L137" s="71"/>
      <c r="M137" s="48" t="s">
        <v>226</v>
      </c>
      <c r="N137" s="19"/>
      <c r="O137" s="10"/>
    </row>
    <row r="138" spans="1:15" ht="13.5" customHeight="1" x14ac:dyDescent="0.25">
      <c r="A138" s="551"/>
      <c r="B138" s="110">
        <v>6</v>
      </c>
      <c r="C138" s="3" t="s">
        <v>210</v>
      </c>
      <c r="D138" s="16"/>
      <c r="E138" s="60"/>
      <c r="F138" s="19">
        <v>1992</v>
      </c>
      <c r="G138" s="6" t="s">
        <v>17</v>
      </c>
      <c r="H138" s="6" t="s">
        <v>118</v>
      </c>
      <c r="I138" s="10" t="s">
        <v>202</v>
      </c>
      <c r="J138" s="20">
        <v>76.5</v>
      </c>
      <c r="K138" s="19">
        <v>32</v>
      </c>
      <c r="L138" s="71"/>
      <c r="M138" s="4" t="s">
        <v>203</v>
      </c>
      <c r="N138" s="19"/>
      <c r="O138" s="10"/>
    </row>
    <row r="139" spans="1:15" ht="18" customHeight="1" x14ac:dyDescent="0.4">
      <c r="A139" s="117"/>
    </row>
    <row r="140" spans="1:15" ht="13.8" x14ac:dyDescent="0.25">
      <c r="A140" s="549">
        <v>20</v>
      </c>
      <c r="B140" s="110">
        <v>1</v>
      </c>
      <c r="C140" s="3" t="s">
        <v>440</v>
      </c>
      <c r="D140" s="41"/>
      <c r="E140" s="9"/>
      <c r="F140" s="10">
        <v>1996</v>
      </c>
      <c r="G140" s="10">
        <v>1</v>
      </c>
      <c r="H140" s="10"/>
      <c r="I140" s="10" t="s">
        <v>408</v>
      </c>
      <c r="J140" s="11">
        <v>83.1</v>
      </c>
      <c r="K140" s="10">
        <v>32</v>
      </c>
      <c r="L140" s="71"/>
      <c r="M140" s="4" t="s">
        <v>441</v>
      </c>
      <c r="N140" s="5"/>
    </row>
    <row r="141" spans="1:15" ht="13.8" x14ac:dyDescent="0.25">
      <c r="A141" s="550"/>
      <c r="B141" s="110">
        <v>2</v>
      </c>
      <c r="C141" s="3" t="s">
        <v>289</v>
      </c>
      <c r="D141" s="16"/>
      <c r="E141" s="60"/>
      <c r="F141" s="10">
        <v>1986</v>
      </c>
      <c r="G141" s="10" t="s">
        <v>20</v>
      </c>
      <c r="H141" s="10"/>
      <c r="I141" s="10" t="s">
        <v>281</v>
      </c>
      <c r="J141" s="11">
        <v>83.6</v>
      </c>
      <c r="K141" s="10">
        <v>32</v>
      </c>
      <c r="L141" s="10"/>
      <c r="M141" s="50" t="s">
        <v>411</v>
      </c>
      <c r="N141" s="5"/>
    </row>
    <row r="142" spans="1:15" ht="13.8" x14ac:dyDescent="0.25">
      <c r="A142" s="550"/>
      <c r="B142" s="110">
        <v>3</v>
      </c>
      <c r="C142" s="3" t="s">
        <v>472</v>
      </c>
      <c r="D142" s="41"/>
      <c r="E142" s="9"/>
      <c r="F142" s="10">
        <v>1993</v>
      </c>
      <c r="G142" s="10" t="s">
        <v>17</v>
      </c>
      <c r="H142" s="10"/>
      <c r="I142" s="10" t="s">
        <v>408</v>
      </c>
      <c r="J142" s="11">
        <v>83.6</v>
      </c>
      <c r="K142" s="10">
        <v>32</v>
      </c>
      <c r="L142" s="71"/>
      <c r="M142" s="4" t="s">
        <v>431</v>
      </c>
      <c r="N142" s="5"/>
    </row>
    <row r="143" spans="1:15" ht="16.8" x14ac:dyDescent="0.25">
      <c r="A143" s="550"/>
      <c r="B143" s="110">
        <v>4</v>
      </c>
      <c r="C143" s="3" t="s">
        <v>158</v>
      </c>
      <c r="D143" s="61"/>
      <c r="E143" s="60"/>
      <c r="F143" s="10">
        <v>1998</v>
      </c>
      <c r="G143" s="10" t="s">
        <v>20</v>
      </c>
      <c r="H143" s="75" t="s">
        <v>156</v>
      </c>
      <c r="I143" s="10" t="s">
        <v>112</v>
      </c>
      <c r="J143" s="11">
        <v>82.8</v>
      </c>
      <c r="K143" s="10">
        <v>32</v>
      </c>
      <c r="L143" s="71"/>
      <c r="M143" s="4" t="s">
        <v>159</v>
      </c>
      <c r="N143" s="5"/>
    </row>
    <row r="144" spans="1:15" ht="13.8" x14ac:dyDescent="0.25">
      <c r="A144" s="550"/>
      <c r="B144" s="110">
        <v>5</v>
      </c>
      <c r="C144" s="3" t="s">
        <v>304</v>
      </c>
      <c r="D144" s="44"/>
      <c r="E144" s="60"/>
      <c r="F144" s="19">
        <v>1975</v>
      </c>
      <c r="G144" s="6" t="s">
        <v>20</v>
      </c>
      <c r="H144" s="6" t="s">
        <v>84</v>
      </c>
      <c r="I144" s="10" t="s">
        <v>295</v>
      </c>
      <c r="J144" s="20">
        <v>80.599999999999994</v>
      </c>
      <c r="K144" s="19">
        <v>32</v>
      </c>
      <c r="L144" s="71"/>
      <c r="M144" s="4" t="s">
        <v>305</v>
      </c>
      <c r="N144" s="5"/>
    </row>
    <row r="145" spans="1:15" ht="13.8" x14ac:dyDescent="0.25">
      <c r="A145" s="551"/>
      <c r="B145" s="110">
        <v>6</v>
      </c>
      <c r="C145" s="3" t="s">
        <v>333</v>
      </c>
      <c r="D145" s="41"/>
      <c r="E145" s="9"/>
      <c r="F145" s="10">
        <v>1988</v>
      </c>
      <c r="G145" s="10" t="s">
        <v>20</v>
      </c>
      <c r="H145" s="10"/>
      <c r="I145" s="10" t="s">
        <v>115</v>
      </c>
      <c r="J145" s="11">
        <v>82.5</v>
      </c>
      <c r="K145" s="10">
        <v>32</v>
      </c>
      <c r="L145" s="71"/>
      <c r="M145" s="4" t="s">
        <v>326</v>
      </c>
    </row>
    <row r="146" spans="1:15" ht="24.6" x14ac:dyDescent="0.4">
      <c r="A146" s="117"/>
    </row>
    <row r="147" spans="1:15" ht="13.8" x14ac:dyDescent="0.25">
      <c r="A147" s="549">
        <v>21</v>
      </c>
      <c r="B147" s="110">
        <v>1</v>
      </c>
      <c r="C147" s="3" t="s">
        <v>134</v>
      </c>
      <c r="D147" s="16"/>
      <c r="E147" s="17"/>
      <c r="F147" s="19">
        <v>1987</v>
      </c>
      <c r="G147" s="6" t="s">
        <v>17</v>
      </c>
      <c r="H147" s="21"/>
      <c r="I147" s="10" t="s">
        <v>131</v>
      </c>
      <c r="J147" s="20">
        <v>92.3</v>
      </c>
      <c r="K147" s="19">
        <v>32</v>
      </c>
      <c r="L147" s="71"/>
      <c r="M147" s="4" t="s">
        <v>132</v>
      </c>
      <c r="N147" s="5"/>
    </row>
    <row r="148" spans="1:15" ht="13.8" x14ac:dyDescent="0.25">
      <c r="A148" s="550"/>
      <c r="B148" s="110">
        <v>2</v>
      </c>
      <c r="C148" s="76" t="s">
        <v>121</v>
      </c>
      <c r="D148" s="8"/>
      <c r="E148" s="9"/>
      <c r="F148" s="10">
        <v>1997</v>
      </c>
      <c r="G148" s="10" t="s">
        <v>17</v>
      </c>
      <c r="H148" s="10" t="s">
        <v>87</v>
      </c>
      <c r="I148" s="10" t="s">
        <v>116</v>
      </c>
      <c r="J148" s="11">
        <v>86.5</v>
      </c>
      <c r="K148" s="65">
        <v>32</v>
      </c>
      <c r="L148" s="71"/>
      <c r="M148" s="66" t="s">
        <v>123</v>
      </c>
      <c r="N148" s="19"/>
      <c r="O148" s="29"/>
    </row>
    <row r="149" spans="1:15" ht="13.8" x14ac:dyDescent="0.25">
      <c r="A149" s="550"/>
      <c r="B149" s="110">
        <v>3</v>
      </c>
      <c r="C149" s="3" t="s">
        <v>133</v>
      </c>
      <c r="D149" s="22"/>
      <c r="E149" s="17"/>
      <c r="F149" s="19">
        <v>1974</v>
      </c>
      <c r="G149" s="6" t="s">
        <v>20</v>
      </c>
      <c r="H149" s="6" t="s">
        <v>87</v>
      </c>
      <c r="I149" s="10" t="s">
        <v>116</v>
      </c>
      <c r="J149" s="20">
        <v>94.8</v>
      </c>
      <c r="K149" s="19">
        <v>32</v>
      </c>
      <c r="L149" s="71"/>
      <c r="M149" s="4" t="s">
        <v>122</v>
      </c>
      <c r="N149" s="5"/>
    </row>
    <row r="150" spans="1:15" ht="13.8" x14ac:dyDescent="0.25">
      <c r="A150" s="550"/>
      <c r="B150" s="110">
        <v>4</v>
      </c>
      <c r="C150" s="3" t="s">
        <v>437</v>
      </c>
      <c r="D150" s="22"/>
      <c r="E150" s="17"/>
      <c r="F150" s="19">
        <v>1987</v>
      </c>
      <c r="G150" s="6" t="s">
        <v>17</v>
      </c>
      <c r="H150" s="6" t="s">
        <v>438</v>
      </c>
      <c r="I150" s="10" t="s">
        <v>395</v>
      </c>
      <c r="J150" s="20">
        <v>88.9</v>
      </c>
      <c r="K150" s="19">
        <v>32</v>
      </c>
      <c r="L150" s="71"/>
      <c r="M150" s="4" t="s">
        <v>439</v>
      </c>
      <c r="N150" s="5"/>
    </row>
    <row r="151" spans="1:15" ht="13.8" x14ac:dyDescent="0.25">
      <c r="A151" s="550"/>
      <c r="B151" s="110">
        <v>5</v>
      </c>
      <c r="C151" s="57" t="s">
        <v>167</v>
      </c>
      <c r="D151" s="82"/>
      <c r="E151" s="82"/>
      <c r="F151" s="19">
        <v>1972</v>
      </c>
      <c r="G151" s="6" t="s">
        <v>17</v>
      </c>
      <c r="H151" s="21"/>
      <c r="I151" s="10" t="s">
        <v>112</v>
      </c>
      <c r="J151" s="20">
        <v>93.4</v>
      </c>
      <c r="K151" s="19">
        <v>32</v>
      </c>
      <c r="L151" s="71"/>
      <c r="M151" s="4" t="s">
        <v>139</v>
      </c>
      <c r="N151" s="5"/>
    </row>
    <row r="152" spans="1:15" ht="13.8" x14ac:dyDescent="0.25">
      <c r="A152" s="551"/>
      <c r="B152" s="110">
        <v>6</v>
      </c>
      <c r="C152" s="76" t="s">
        <v>302</v>
      </c>
      <c r="D152" s="41"/>
      <c r="E152" s="47"/>
      <c r="F152" s="10">
        <v>1997</v>
      </c>
      <c r="G152" s="10" t="s">
        <v>17</v>
      </c>
      <c r="H152" s="10" t="s">
        <v>294</v>
      </c>
      <c r="I152" s="10" t="s">
        <v>295</v>
      </c>
      <c r="J152" s="11">
        <v>90.1</v>
      </c>
      <c r="K152" s="51">
        <v>32</v>
      </c>
      <c r="L152" s="71"/>
      <c r="M152" s="62" t="s">
        <v>296</v>
      </c>
      <c r="N152" s="19"/>
      <c r="O152" s="29"/>
    </row>
    <row r="153" spans="1:15" ht="24.6" x14ac:dyDescent="0.4">
      <c r="A153" s="117"/>
    </row>
    <row r="154" spans="1:15" ht="13.8" x14ac:dyDescent="0.25">
      <c r="A154" s="562">
        <v>22</v>
      </c>
      <c r="B154" s="110">
        <v>1</v>
      </c>
      <c r="C154" s="3"/>
      <c r="D154" s="16"/>
      <c r="E154" s="17"/>
      <c r="F154" s="19">
        <v>1995</v>
      </c>
      <c r="G154" s="6" t="s">
        <v>17</v>
      </c>
      <c r="H154" s="21"/>
      <c r="I154" s="10" t="s">
        <v>115</v>
      </c>
      <c r="J154" s="20"/>
      <c r="K154" s="10">
        <v>32</v>
      </c>
      <c r="L154" s="71"/>
      <c r="M154" s="4" t="s">
        <v>326</v>
      </c>
    </row>
    <row r="155" spans="1:15" ht="12.75" customHeight="1" x14ac:dyDescent="0.25">
      <c r="A155" s="562"/>
      <c r="B155" s="6">
        <v>2</v>
      </c>
      <c r="C155" s="3" t="s">
        <v>435</v>
      </c>
      <c r="D155" s="16"/>
      <c r="E155" s="17"/>
      <c r="F155" s="19">
        <v>1995</v>
      </c>
      <c r="G155" s="10" t="s">
        <v>17</v>
      </c>
      <c r="H155" s="75" t="s">
        <v>118</v>
      </c>
      <c r="I155" s="10" t="s">
        <v>436</v>
      </c>
      <c r="J155" s="20">
        <v>95.1</v>
      </c>
      <c r="K155" s="19">
        <v>32</v>
      </c>
      <c r="L155" s="71"/>
      <c r="M155" s="68" t="s">
        <v>473</v>
      </c>
      <c r="N155" s="57"/>
    </row>
    <row r="156" spans="1:15" ht="12.75" customHeight="1" x14ac:dyDescent="0.25">
      <c r="A156" s="562"/>
      <c r="B156" s="6">
        <v>3</v>
      </c>
      <c r="C156" s="3" t="s">
        <v>234</v>
      </c>
      <c r="D156" s="16"/>
      <c r="E156" s="17"/>
      <c r="F156" s="19">
        <v>1985</v>
      </c>
      <c r="G156" s="10" t="s">
        <v>20</v>
      </c>
      <c r="H156" s="75" t="s">
        <v>235</v>
      </c>
      <c r="I156" s="10" t="s">
        <v>231</v>
      </c>
      <c r="J156" s="20">
        <v>108.9</v>
      </c>
      <c r="K156" s="19">
        <v>32</v>
      </c>
      <c r="L156" s="71"/>
      <c r="M156" s="68" t="s">
        <v>232</v>
      </c>
      <c r="N156" s="57"/>
    </row>
    <row r="157" spans="1:15" ht="12.75" customHeight="1" x14ac:dyDescent="0.25">
      <c r="A157" s="563"/>
      <c r="B157" s="6">
        <v>4</v>
      </c>
      <c r="C157" s="3" t="s">
        <v>216</v>
      </c>
      <c r="D157" s="16"/>
      <c r="E157" s="17"/>
      <c r="F157" s="19">
        <v>1970</v>
      </c>
      <c r="G157" s="10" t="s">
        <v>17</v>
      </c>
      <c r="H157" s="80" t="s">
        <v>118</v>
      </c>
      <c r="I157" s="10" t="s">
        <v>202</v>
      </c>
      <c r="J157" s="20">
        <v>102.5</v>
      </c>
      <c r="K157" s="19">
        <v>32</v>
      </c>
      <c r="L157" s="71"/>
      <c r="M157" s="79" t="s">
        <v>236</v>
      </c>
      <c r="N157" s="57"/>
    </row>
    <row r="158" spans="1:15" ht="24.6" x14ac:dyDescent="0.4">
      <c r="A158" s="117"/>
    </row>
    <row r="159" spans="1:15" ht="13.8" x14ac:dyDescent="0.25">
      <c r="A159" s="549">
        <v>23</v>
      </c>
      <c r="B159" s="110">
        <v>1</v>
      </c>
      <c r="C159" s="3"/>
      <c r="D159" s="22"/>
      <c r="E159" s="17"/>
      <c r="F159" s="19"/>
      <c r="G159" s="21"/>
      <c r="H159" s="21"/>
      <c r="I159" s="10"/>
      <c r="J159" s="20"/>
      <c r="K159" s="19"/>
      <c r="L159" s="71"/>
      <c r="M159" s="4"/>
      <c r="N159" s="5"/>
    </row>
    <row r="160" spans="1:15" ht="13.8" x14ac:dyDescent="0.25">
      <c r="A160" s="550"/>
      <c r="B160" s="110">
        <v>2</v>
      </c>
      <c r="C160" s="3" t="s">
        <v>211</v>
      </c>
      <c r="D160" s="8"/>
      <c r="E160" s="9"/>
      <c r="F160" s="6">
        <v>1999</v>
      </c>
      <c r="G160" s="6">
        <v>1</v>
      </c>
      <c r="H160" s="6" t="s">
        <v>118</v>
      </c>
      <c r="I160" s="6" t="s">
        <v>202</v>
      </c>
      <c r="J160" s="20">
        <v>55.4</v>
      </c>
      <c r="K160" s="19">
        <v>24</v>
      </c>
      <c r="L160" s="71"/>
      <c r="M160" s="4" t="s">
        <v>203</v>
      </c>
      <c r="N160" s="5"/>
    </row>
    <row r="161" spans="1:14" ht="13.8" x14ac:dyDescent="0.25">
      <c r="A161" s="550"/>
      <c r="B161" s="110">
        <v>3</v>
      </c>
      <c r="C161" s="3" t="s">
        <v>325</v>
      </c>
      <c r="D161" s="16"/>
      <c r="E161" s="17"/>
      <c r="F161" s="19">
        <v>1983</v>
      </c>
      <c r="G161" s="10" t="s">
        <v>17</v>
      </c>
      <c r="H161" s="19"/>
      <c r="I161" s="10" t="s">
        <v>115</v>
      </c>
      <c r="J161" s="20"/>
      <c r="K161" s="19">
        <v>24</v>
      </c>
      <c r="L161" s="71"/>
      <c r="M161" s="4" t="s">
        <v>330</v>
      </c>
      <c r="N161" s="5"/>
    </row>
    <row r="162" spans="1:14" ht="13.8" x14ac:dyDescent="0.25">
      <c r="A162" s="550"/>
      <c r="B162" s="110">
        <v>4</v>
      </c>
      <c r="C162" s="3" t="s">
        <v>213</v>
      </c>
      <c r="D162" s="16"/>
      <c r="E162" s="17"/>
      <c r="F162" s="19">
        <v>1991</v>
      </c>
      <c r="G162" s="6" t="s">
        <v>20</v>
      </c>
      <c r="H162" s="6" t="s">
        <v>118</v>
      </c>
      <c r="I162" s="10" t="s">
        <v>202</v>
      </c>
      <c r="J162" s="20">
        <v>54.6</v>
      </c>
      <c r="K162" s="19">
        <v>24</v>
      </c>
      <c r="L162" s="71"/>
      <c r="M162" s="4" t="s">
        <v>214</v>
      </c>
      <c r="N162" s="5"/>
    </row>
    <row r="163" spans="1:14" ht="13.8" x14ac:dyDescent="0.25">
      <c r="A163" s="550"/>
      <c r="B163" s="110">
        <v>5</v>
      </c>
      <c r="C163" s="3" t="s">
        <v>327</v>
      </c>
      <c r="D163" s="16"/>
      <c r="E163" s="17"/>
      <c r="F163" s="19">
        <v>1998</v>
      </c>
      <c r="G163" s="6" t="s">
        <v>17</v>
      </c>
      <c r="H163" s="6"/>
      <c r="I163" s="10" t="s">
        <v>115</v>
      </c>
      <c r="J163" s="20"/>
      <c r="K163" s="19">
        <v>24</v>
      </c>
      <c r="L163" s="71"/>
      <c r="M163" s="4" t="s">
        <v>326</v>
      </c>
      <c r="N163" s="5"/>
    </row>
    <row r="164" spans="1:14" ht="13.8" x14ac:dyDescent="0.25">
      <c r="A164" s="551"/>
      <c r="B164" s="110">
        <v>6</v>
      </c>
      <c r="C164" s="8" t="s">
        <v>67</v>
      </c>
      <c r="D164" s="16"/>
      <c r="E164" s="17"/>
      <c r="F164" s="19">
        <v>1998</v>
      </c>
      <c r="G164" s="6" t="s">
        <v>17</v>
      </c>
      <c r="H164" s="109"/>
      <c r="I164" s="49" t="s">
        <v>21</v>
      </c>
      <c r="J164" s="20">
        <v>55.7</v>
      </c>
      <c r="K164" s="19">
        <v>24</v>
      </c>
      <c r="L164" s="71"/>
      <c r="M164" s="4" t="s">
        <v>68</v>
      </c>
      <c r="N164" s="5"/>
    </row>
    <row r="165" spans="1:14" ht="24.6" x14ac:dyDescent="0.4">
      <c r="A165" s="117"/>
    </row>
    <row r="166" spans="1:14" ht="13.8" x14ac:dyDescent="0.25">
      <c r="A166" s="549">
        <v>24</v>
      </c>
      <c r="B166" s="110">
        <v>1</v>
      </c>
      <c r="C166" s="3" t="s">
        <v>81</v>
      </c>
      <c r="D166" s="59"/>
      <c r="E166" s="45"/>
      <c r="F166" s="15">
        <v>1975</v>
      </c>
      <c r="G166" s="10" t="s">
        <v>17</v>
      </c>
      <c r="H166" s="10" t="s">
        <v>48</v>
      </c>
      <c r="I166" s="10" t="s">
        <v>21</v>
      </c>
      <c r="J166" s="30">
        <v>60.9</v>
      </c>
      <c r="K166" s="15">
        <v>24</v>
      </c>
      <c r="L166" s="71"/>
      <c r="M166" s="4" t="s">
        <v>82</v>
      </c>
      <c r="N166" s="5"/>
    </row>
    <row r="167" spans="1:14" ht="13.8" x14ac:dyDescent="0.25">
      <c r="A167" s="550"/>
      <c r="B167" s="110">
        <v>2</v>
      </c>
      <c r="C167" s="3" t="s">
        <v>328</v>
      </c>
      <c r="D167" s="22"/>
      <c r="E167" s="17"/>
      <c r="F167" s="19">
        <v>1984</v>
      </c>
      <c r="G167" s="6" t="s">
        <v>22</v>
      </c>
      <c r="H167" s="21"/>
      <c r="I167" s="10" t="s">
        <v>115</v>
      </c>
      <c r="J167" s="20">
        <v>61.2</v>
      </c>
      <c r="K167" s="19">
        <v>24</v>
      </c>
      <c r="L167" s="71"/>
      <c r="M167" s="4" t="s">
        <v>326</v>
      </c>
      <c r="N167" s="5"/>
    </row>
    <row r="168" spans="1:14" ht="13.8" x14ac:dyDescent="0.25">
      <c r="A168" s="550"/>
      <c r="B168" s="110">
        <v>3</v>
      </c>
      <c r="C168" s="57" t="s">
        <v>63</v>
      </c>
      <c r="D168" s="18"/>
      <c r="E168" s="60"/>
      <c r="F168" s="19">
        <v>1992</v>
      </c>
      <c r="G168" s="10" t="s">
        <v>17</v>
      </c>
      <c r="H168" s="19"/>
      <c r="I168" s="10" t="s">
        <v>19</v>
      </c>
      <c r="J168" s="20">
        <v>72.3</v>
      </c>
      <c r="K168" s="19">
        <v>24</v>
      </c>
      <c r="L168" s="71"/>
      <c r="M168" s="4" t="s">
        <v>61</v>
      </c>
      <c r="N168" s="5"/>
    </row>
    <row r="169" spans="1:14" ht="13.8" x14ac:dyDescent="0.25">
      <c r="A169" s="550"/>
      <c r="B169" s="110">
        <v>4</v>
      </c>
      <c r="C169" s="3" t="s">
        <v>215</v>
      </c>
      <c r="D169" s="16"/>
      <c r="E169" s="60"/>
      <c r="F169" s="19">
        <v>1995</v>
      </c>
      <c r="G169" s="21">
        <v>1</v>
      </c>
      <c r="H169" s="6" t="s">
        <v>118</v>
      </c>
      <c r="I169" s="10" t="s">
        <v>202</v>
      </c>
      <c r="J169" s="20">
        <v>69.099999999999994</v>
      </c>
      <c r="K169" s="19">
        <v>24</v>
      </c>
      <c r="L169" s="71"/>
      <c r="M169" s="4" t="s">
        <v>203</v>
      </c>
      <c r="N169" s="5"/>
    </row>
    <row r="170" spans="1:14" ht="13.8" x14ac:dyDescent="0.25">
      <c r="A170" s="550"/>
      <c r="B170" s="110">
        <v>5</v>
      </c>
      <c r="C170" s="3" t="s">
        <v>263</v>
      </c>
      <c r="D170" s="16"/>
      <c r="E170" s="60"/>
      <c r="F170" s="19">
        <v>1990</v>
      </c>
      <c r="G170" s="6" t="s">
        <v>17</v>
      </c>
      <c r="H170" s="6" t="s">
        <v>264</v>
      </c>
      <c r="I170" s="10" t="s">
        <v>265</v>
      </c>
      <c r="J170" s="20">
        <v>73.599999999999994</v>
      </c>
      <c r="K170" s="19">
        <v>24</v>
      </c>
      <c r="L170" s="71"/>
      <c r="M170" s="4" t="s">
        <v>266</v>
      </c>
      <c r="N170" s="5"/>
    </row>
    <row r="171" spans="1:14" ht="13.8" x14ac:dyDescent="0.25">
      <c r="A171" s="551"/>
      <c r="B171" s="110">
        <v>6</v>
      </c>
      <c r="C171" s="3" t="s">
        <v>323</v>
      </c>
      <c r="D171" s="16"/>
      <c r="E171" s="60"/>
      <c r="F171" s="19">
        <v>1993</v>
      </c>
      <c r="G171" s="21">
        <v>1</v>
      </c>
      <c r="H171" s="21"/>
      <c r="I171" s="10" t="s">
        <v>321</v>
      </c>
      <c r="J171" s="20">
        <v>77.7</v>
      </c>
      <c r="K171" s="19">
        <v>24</v>
      </c>
      <c r="L171" s="71"/>
      <c r="M171" s="4" t="s">
        <v>324</v>
      </c>
    </row>
    <row r="172" spans="1:14" ht="24.6" x14ac:dyDescent="0.4">
      <c r="A172" s="117"/>
    </row>
    <row r="173" spans="1:14" ht="13.8" x14ac:dyDescent="0.25">
      <c r="A173" s="549">
        <v>25</v>
      </c>
      <c r="B173" s="110">
        <v>1</v>
      </c>
      <c r="C173" s="3"/>
      <c r="D173" s="22"/>
      <c r="E173" s="17"/>
      <c r="F173" s="19"/>
      <c r="G173" s="10"/>
      <c r="H173" s="10"/>
      <c r="I173" s="10"/>
      <c r="J173" s="20"/>
      <c r="K173" s="19"/>
      <c r="L173" s="19"/>
      <c r="M173" s="4"/>
      <c r="N173" s="5"/>
    </row>
    <row r="174" spans="1:14" ht="13.8" x14ac:dyDescent="0.25">
      <c r="A174" s="550"/>
      <c r="B174" s="110">
        <v>2</v>
      </c>
      <c r="C174" s="3" t="s">
        <v>320</v>
      </c>
      <c r="D174" s="22"/>
      <c r="E174" s="17"/>
      <c r="F174" s="19">
        <v>1989</v>
      </c>
      <c r="G174" s="10" t="s">
        <v>20</v>
      </c>
      <c r="H174" s="10" t="s">
        <v>118</v>
      </c>
      <c r="I174" s="10" t="s">
        <v>321</v>
      </c>
      <c r="J174" s="20">
        <v>64.099999999999994</v>
      </c>
      <c r="K174" s="19">
        <v>24</v>
      </c>
      <c r="L174" s="19"/>
      <c r="M174" s="4" t="s">
        <v>322</v>
      </c>
      <c r="N174" s="5"/>
    </row>
    <row r="175" spans="1:14" ht="13.8" x14ac:dyDescent="0.25">
      <c r="A175" s="550"/>
      <c r="B175" s="110">
        <v>3</v>
      </c>
      <c r="C175" s="3" t="s">
        <v>329</v>
      </c>
      <c r="D175" s="22"/>
      <c r="E175" s="17"/>
      <c r="F175" s="19">
        <v>1999</v>
      </c>
      <c r="G175" s="6" t="s">
        <v>17</v>
      </c>
      <c r="H175" s="21"/>
      <c r="I175" s="10" t="s">
        <v>115</v>
      </c>
      <c r="J175" s="20"/>
      <c r="K175" s="19">
        <v>24</v>
      </c>
      <c r="L175" s="19"/>
      <c r="M175" s="4" t="s">
        <v>326</v>
      </c>
      <c r="N175" s="5"/>
    </row>
    <row r="176" spans="1:14" ht="13.8" x14ac:dyDescent="0.25">
      <c r="A176" s="550"/>
      <c r="B176" s="110">
        <v>4</v>
      </c>
      <c r="C176" s="3" t="s">
        <v>229</v>
      </c>
      <c r="D176" s="61"/>
      <c r="E176" s="45"/>
      <c r="F176" s="15">
        <v>1974</v>
      </c>
      <c r="G176" s="10" t="s">
        <v>22</v>
      </c>
      <c r="H176" s="72" t="s">
        <v>230</v>
      </c>
      <c r="I176" s="10" t="s">
        <v>231</v>
      </c>
      <c r="J176" s="53">
        <v>64.099999999999994</v>
      </c>
      <c r="K176" s="15">
        <v>24</v>
      </c>
      <c r="L176" s="71"/>
      <c r="M176" s="4" t="s">
        <v>232</v>
      </c>
      <c r="N176" s="5"/>
    </row>
    <row r="177" spans="1:14" ht="13.8" x14ac:dyDescent="0.25">
      <c r="A177" s="550"/>
      <c r="B177" s="110">
        <v>5</v>
      </c>
      <c r="C177" s="3" t="s">
        <v>62</v>
      </c>
      <c r="D177" s="59"/>
      <c r="E177" s="45"/>
      <c r="F177" s="15">
        <v>1991</v>
      </c>
      <c r="G177" s="10" t="s">
        <v>20</v>
      </c>
      <c r="H177" s="10"/>
      <c r="I177" s="10" t="s">
        <v>19</v>
      </c>
      <c r="J177" s="6">
        <v>63.5</v>
      </c>
      <c r="K177" s="15">
        <v>24</v>
      </c>
      <c r="L177" s="19"/>
      <c r="M177" s="4" t="s">
        <v>61</v>
      </c>
      <c r="N177" s="5"/>
    </row>
    <row r="178" spans="1:14" ht="16.8" x14ac:dyDescent="0.25">
      <c r="A178" s="551"/>
      <c r="B178" s="110">
        <v>6</v>
      </c>
      <c r="C178" s="3" t="s">
        <v>221</v>
      </c>
      <c r="D178" s="16"/>
      <c r="E178" s="17"/>
      <c r="F178" s="19">
        <v>1991</v>
      </c>
      <c r="G178" s="10" t="s">
        <v>17</v>
      </c>
      <c r="H178" s="75" t="s">
        <v>223</v>
      </c>
      <c r="I178" s="10" t="s">
        <v>222</v>
      </c>
      <c r="J178" s="20">
        <v>66.7</v>
      </c>
      <c r="K178" s="19">
        <v>24</v>
      </c>
      <c r="L178" s="19"/>
      <c r="M178" s="83" t="s">
        <v>474</v>
      </c>
      <c r="N178" s="57"/>
    </row>
    <row r="183" spans="1:14" ht="13.8" x14ac:dyDescent="0.25">
      <c r="A183" s="538"/>
      <c r="B183" s="112"/>
      <c r="D183" s="31"/>
      <c r="E183" s="90"/>
      <c r="F183" s="1"/>
      <c r="G183" s="1"/>
      <c r="H183" s="1"/>
      <c r="I183" s="1"/>
      <c r="J183" s="113"/>
      <c r="K183" s="1"/>
      <c r="L183" s="114"/>
      <c r="M183" s="14"/>
      <c r="N183" s="14"/>
    </row>
    <row r="184" spans="1:14" ht="13.8" x14ac:dyDescent="0.25">
      <c r="A184" s="538"/>
      <c r="B184" s="112"/>
      <c r="D184" s="31"/>
      <c r="E184" s="90"/>
      <c r="F184" s="34"/>
      <c r="G184" s="1"/>
      <c r="H184" s="115"/>
      <c r="I184" s="37"/>
      <c r="J184" s="36"/>
      <c r="K184" s="34"/>
      <c r="L184" s="91"/>
      <c r="M184" s="14"/>
      <c r="N184" s="14"/>
    </row>
    <row r="185" spans="1:14" ht="13.8" x14ac:dyDescent="0.25">
      <c r="A185" s="538"/>
      <c r="B185" s="112"/>
      <c r="D185" s="31"/>
      <c r="E185" s="33"/>
      <c r="F185" s="34"/>
      <c r="G185" s="35"/>
      <c r="H185" s="1"/>
      <c r="I185" s="37"/>
      <c r="J185" s="36"/>
      <c r="K185" s="34"/>
      <c r="L185" s="91"/>
      <c r="M185" s="14"/>
      <c r="N185" s="14"/>
    </row>
    <row r="186" spans="1:14" ht="13.8" x14ac:dyDescent="0.25">
      <c r="A186" s="538"/>
      <c r="B186" s="112"/>
      <c r="D186" s="31"/>
      <c r="E186" s="90"/>
      <c r="F186" s="34"/>
      <c r="G186" s="1"/>
      <c r="H186" s="1"/>
      <c r="I186" s="37"/>
      <c r="J186" s="36"/>
      <c r="K186" s="34"/>
      <c r="L186" s="91"/>
      <c r="M186" s="14"/>
      <c r="N186" s="14"/>
    </row>
    <row r="187" spans="1:14" ht="13.8" x14ac:dyDescent="0.25">
      <c r="A187" s="538"/>
      <c r="B187" s="112"/>
      <c r="D187" s="90"/>
      <c r="E187" s="90"/>
      <c r="F187" s="37"/>
      <c r="G187" s="37"/>
      <c r="H187" s="37"/>
      <c r="I187" s="37"/>
      <c r="J187" s="36"/>
      <c r="K187" s="34"/>
      <c r="L187" s="91"/>
      <c r="M187" s="14"/>
      <c r="N187" s="14"/>
    </row>
    <row r="188" spans="1:14" ht="13.8" x14ac:dyDescent="0.25">
      <c r="A188" s="538"/>
      <c r="B188" s="112"/>
      <c r="D188" s="33"/>
      <c r="E188" s="33"/>
      <c r="F188" s="34"/>
      <c r="G188" s="37"/>
      <c r="H188" s="37"/>
      <c r="I188" s="37"/>
      <c r="J188" s="36"/>
      <c r="K188" s="34"/>
      <c r="L188" s="91"/>
      <c r="M188" s="14"/>
      <c r="N188" s="14"/>
    </row>
    <row r="189" spans="1:14" ht="35.4" x14ac:dyDescent="0.25">
      <c r="A189" s="111"/>
      <c r="B189" s="539"/>
      <c r="C189" s="539"/>
      <c r="D189" s="539"/>
      <c r="E189" s="539"/>
      <c r="F189" s="539"/>
      <c r="G189" s="539"/>
      <c r="H189" s="539"/>
      <c r="I189" s="539"/>
      <c r="J189" s="539"/>
      <c r="K189" s="539"/>
      <c r="L189" s="539"/>
      <c r="M189" s="539"/>
      <c r="N189" s="539"/>
    </row>
  </sheetData>
  <mergeCells count="42">
    <mergeCell ref="A6:A11"/>
    <mergeCell ref="A13:A18"/>
    <mergeCell ref="A97:A102"/>
    <mergeCell ref="A111:A116"/>
    <mergeCell ref="A126:A131"/>
    <mergeCell ref="A12:N12"/>
    <mergeCell ref="A20:A25"/>
    <mergeCell ref="A27:A32"/>
    <mergeCell ref="E26:L26"/>
    <mergeCell ref="A69:A74"/>
    <mergeCell ref="A83:A88"/>
    <mergeCell ref="A90:A95"/>
    <mergeCell ref="B118:N118"/>
    <mergeCell ref="A119:A124"/>
    <mergeCell ref="A76:A81"/>
    <mergeCell ref="A104:A109"/>
    <mergeCell ref="A159:A164"/>
    <mergeCell ref="A133:A138"/>
    <mergeCell ref="A147:A152"/>
    <mergeCell ref="A183:A188"/>
    <mergeCell ref="B189:N189"/>
    <mergeCell ref="A166:A171"/>
    <mergeCell ref="A173:A178"/>
    <mergeCell ref="A140:A145"/>
    <mergeCell ref="A154:A157"/>
    <mergeCell ref="A2:N3"/>
    <mergeCell ref="C4:E5"/>
    <mergeCell ref="F4:F5"/>
    <mergeCell ref="G4:G5"/>
    <mergeCell ref="H4:H5"/>
    <mergeCell ref="I4:I5"/>
    <mergeCell ref="L4:L5"/>
    <mergeCell ref="M4:N5"/>
    <mergeCell ref="J4:J5"/>
    <mergeCell ref="K4:K5"/>
    <mergeCell ref="B110:N110"/>
    <mergeCell ref="B117:N117"/>
    <mergeCell ref="A34:A39"/>
    <mergeCell ref="A41:A46"/>
    <mergeCell ref="A48:A53"/>
    <mergeCell ref="A55:A60"/>
    <mergeCell ref="A62:A67"/>
  </mergeCells>
  <pageMargins left="0.55118110236220474" right="0.35433070866141736" top="0.41" bottom="0.51181102362204722" header="0.41" footer="0.51181102362204722"/>
  <pageSetup paperSize="9" scale="96" orientation="landscape" r:id="rId1"/>
  <headerFooter alignWithMargins="0"/>
  <rowBreaks count="6" manualBreakCount="6">
    <brk id="32" max="16383" man="1"/>
    <brk id="61" max="16383" man="1"/>
    <brk id="88" max="16383" man="1"/>
    <brk id="117" max="16383" man="1"/>
    <brk id="139" max="16383" man="1"/>
    <brk id="1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view="pageBreakPreview" zoomScale="110" zoomScaleSheetLayoutView="110" workbookViewId="0">
      <selection activeCell="C4" sqref="C4:K4"/>
    </sheetView>
  </sheetViews>
  <sheetFormatPr defaultRowHeight="13.2" x14ac:dyDescent="0.25"/>
  <cols>
    <col min="1" max="1" width="7.5546875" customWidth="1"/>
    <col min="2" max="2" width="22.5546875" customWidth="1"/>
    <col min="5" max="5" width="24" customWidth="1"/>
    <col min="7" max="8" width="7.44140625" customWidth="1"/>
    <col min="9" max="9" width="6.6640625" customWidth="1"/>
    <col min="10" max="10" width="7.109375" customWidth="1"/>
    <col min="11" max="11" width="7.33203125" customWidth="1"/>
    <col min="12" max="12" width="6.5546875" customWidth="1"/>
    <col min="13" max="13" width="29.33203125" customWidth="1"/>
  </cols>
  <sheetData>
    <row r="1" spans="1:14" x14ac:dyDescent="0.25">
      <c r="A1" s="444" t="s">
        <v>681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137"/>
    </row>
    <row r="2" spans="1:14" x14ac:dyDescent="0.25">
      <c r="A2" s="444" t="s">
        <v>682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137"/>
    </row>
    <row r="3" spans="1:14" x14ac:dyDescent="0.25">
      <c r="A3" s="444" t="s">
        <v>0</v>
      </c>
      <c r="B3" s="444"/>
      <c r="C3" s="444"/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137"/>
    </row>
    <row r="4" spans="1:14" ht="29.25" customHeight="1" x14ac:dyDescent="0.25">
      <c r="A4" s="513" t="s">
        <v>689</v>
      </c>
      <c r="B4" s="513"/>
      <c r="C4" s="509" t="s">
        <v>829</v>
      </c>
      <c r="D4" s="509"/>
      <c r="E4" s="509"/>
      <c r="F4" s="509"/>
      <c r="G4" s="509"/>
      <c r="H4" s="509"/>
      <c r="I4" s="509"/>
      <c r="J4" s="509"/>
      <c r="K4" s="509"/>
      <c r="L4" s="498"/>
      <c r="M4" s="498"/>
      <c r="N4" s="137"/>
    </row>
    <row r="5" spans="1:14" ht="22.95" customHeight="1" x14ac:dyDescent="0.25">
      <c r="A5" s="161" t="s">
        <v>709</v>
      </c>
      <c r="B5" s="165"/>
      <c r="C5" s="566" t="s">
        <v>2</v>
      </c>
      <c r="D5" s="566"/>
      <c r="E5" s="566"/>
      <c r="F5" s="566"/>
      <c r="G5" s="566"/>
      <c r="H5" s="566"/>
      <c r="I5" s="566"/>
      <c r="J5" s="566"/>
      <c r="K5" s="566"/>
      <c r="L5" s="159"/>
      <c r="M5" s="155" t="s">
        <v>699</v>
      </c>
      <c r="N5" s="137"/>
    </row>
    <row r="6" spans="1:14" x14ac:dyDescent="0.25">
      <c r="A6" s="243"/>
      <c r="B6" s="24"/>
      <c r="C6" s="500" t="s">
        <v>700</v>
      </c>
      <c r="D6" s="500"/>
      <c r="E6" s="500"/>
      <c r="F6" s="500"/>
      <c r="G6" s="500"/>
      <c r="H6" s="500"/>
      <c r="I6" s="500"/>
      <c r="J6" s="500"/>
      <c r="K6" s="500"/>
      <c r="L6" s="25"/>
      <c r="M6" s="23"/>
    </row>
    <row r="7" spans="1:14" x14ac:dyDescent="0.25">
      <c r="A7" s="243"/>
      <c r="B7" s="24"/>
      <c r="C7" s="490" t="s">
        <v>579</v>
      </c>
      <c r="D7" s="490"/>
      <c r="E7" s="490"/>
      <c r="F7" s="490"/>
      <c r="G7" s="490"/>
      <c r="H7" s="490"/>
      <c r="I7" s="490"/>
      <c r="J7" s="490"/>
      <c r="K7" s="490"/>
      <c r="L7" s="23"/>
      <c r="M7" s="224" t="s">
        <v>706</v>
      </c>
      <c r="N7" s="224"/>
    </row>
    <row r="8" spans="1:14" x14ac:dyDescent="0.25">
      <c r="L8" s="26"/>
      <c r="M8" s="26"/>
    </row>
    <row r="9" spans="1:14" x14ac:dyDescent="0.25">
      <c r="A9" s="536" t="s">
        <v>4</v>
      </c>
      <c r="B9" s="530" t="s">
        <v>5</v>
      </c>
      <c r="C9" s="536" t="s">
        <v>6</v>
      </c>
      <c r="D9" s="536" t="s">
        <v>46</v>
      </c>
      <c r="E9" s="536" t="s">
        <v>8</v>
      </c>
      <c r="F9" s="536" t="s">
        <v>9</v>
      </c>
      <c r="G9" s="452" t="s">
        <v>561</v>
      </c>
      <c r="H9" s="452" t="s">
        <v>562</v>
      </c>
      <c r="I9" s="536" t="s">
        <v>2</v>
      </c>
      <c r="J9" s="452" t="s">
        <v>14</v>
      </c>
      <c r="K9" s="536" t="s">
        <v>11</v>
      </c>
      <c r="L9" s="536" t="s">
        <v>12</v>
      </c>
      <c r="M9" s="530" t="s">
        <v>13</v>
      </c>
    </row>
    <row r="10" spans="1:14" x14ac:dyDescent="0.25">
      <c r="A10" s="536"/>
      <c r="B10" s="533"/>
      <c r="C10" s="536"/>
      <c r="D10" s="536"/>
      <c r="E10" s="536"/>
      <c r="F10" s="536"/>
      <c r="G10" s="537"/>
      <c r="H10" s="453"/>
      <c r="I10" s="536"/>
      <c r="J10" s="537"/>
      <c r="K10" s="536"/>
      <c r="L10" s="536"/>
      <c r="M10" s="533"/>
    </row>
    <row r="11" spans="1:14" ht="15.75" customHeight="1" x14ac:dyDescent="0.25">
      <c r="A11" s="144">
        <v>1</v>
      </c>
      <c r="B11" s="174" t="s">
        <v>634</v>
      </c>
      <c r="C11" s="166" t="s">
        <v>568</v>
      </c>
      <c r="D11" s="184"/>
      <c r="E11" s="148" t="s">
        <v>643</v>
      </c>
      <c r="F11" s="173">
        <v>35.25</v>
      </c>
      <c r="G11" s="146">
        <v>8</v>
      </c>
      <c r="H11" s="154">
        <v>2</v>
      </c>
      <c r="I11" s="162">
        <v>217</v>
      </c>
      <c r="J11" s="145">
        <f t="shared" ref="J11:J16" si="0">I11*H11</f>
        <v>434</v>
      </c>
      <c r="K11" s="154">
        <v>20</v>
      </c>
      <c r="L11" s="145"/>
      <c r="M11" s="168" t="s">
        <v>642</v>
      </c>
    </row>
    <row r="12" spans="1:14" ht="15.75" customHeight="1" x14ac:dyDescent="0.25">
      <c r="A12" s="144">
        <v>2</v>
      </c>
      <c r="B12" s="174" t="s">
        <v>621</v>
      </c>
      <c r="C12" s="167">
        <v>2012</v>
      </c>
      <c r="D12" s="145"/>
      <c r="E12" s="148" t="s">
        <v>626</v>
      </c>
      <c r="F12" s="157">
        <v>38.799999999999997</v>
      </c>
      <c r="G12" s="146">
        <v>8</v>
      </c>
      <c r="H12" s="154">
        <v>2</v>
      </c>
      <c r="I12" s="162">
        <v>169</v>
      </c>
      <c r="J12" s="145">
        <f t="shared" si="0"/>
        <v>338</v>
      </c>
      <c r="K12" s="154">
        <v>18</v>
      </c>
      <c r="L12" s="145"/>
      <c r="M12" s="168" t="s">
        <v>627</v>
      </c>
    </row>
    <row r="13" spans="1:14" ht="15.75" customHeight="1" x14ac:dyDescent="0.25">
      <c r="A13" s="144">
        <v>3</v>
      </c>
      <c r="B13" s="174" t="s">
        <v>673</v>
      </c>
      <c r="C13" s="167">
        <v>2011</v>
      </c>
      <c r="D13" s="167"/>
      <c r="E13" s="148" t="s">
        <v>800</v>
      </c>
      <c r="F13" s="173" t="s">
        <v>774</v>
      </c>
      <c r="G13" s="146">
        <v>8</v>
      </c>
      <c r="H13" s="154">
        <v>2</v>
      </c>
      <c r="I13" s="162">
        <v>102</v>
      </c>
      <c r="J13" s="145">
        <f t="shared" si="0"/>
        <v>204</v>
      </c>
      <c r="K13" s="154">
        <v>16</v>
      </c>
      <c r="L13" s="145"/>
      <c r="M13" s="168" t="s">
        <v>679</v>
      </c>
    </row>
    <row r="14" spans="1:14" ht="15.75" customHeight="1" x14ac:dyDescent="0.25">
      <c r="A14" s="144">
        <v>4</v>
      </c>
      <c r="B14" s="174" t="s">
        <v>603</v>
      </c>
      <c r="C14" s="240">
        <v>2012</v>
      </c>
      <c r="D14" s="139"/>
      <c r="E14" s="148" t="s">
        <v>607</v>
      </c>
      <c r="F14" s="157">
        <v>37.950000000000003</v>
      </c>
      <c r="G14" s="138">
        <v>6</v>
      </c>
      <c r="H14" s="154">
        <v>1</v>
      </c>
      <c r="I14" s="162">
        <v>197</v>
      </c>
      <c r="J14" s="145">
        <f t="shared" si="0"/>
        <v>197</v>
      </c>
      <c r="K14" s="154">
        <v>15</v>
      </c>
      <c r="L14" s="145"/>
      <c r="M14" s="168" t="s">
        <v>605</v>
      </c>
    </row>
    <row r="15" spans="1:14" ht="15.75" customHeight="1" x14ac:dyDescent="0.25">
      <c r="A15" s="144">
        <v>5</v>
      </c>
      <c r="B15" s="174" t="s">
        <v>622</v>
      </c>
      <c r="C15" s="145">
        <v>2012</v>
      </c>
      <c r="D15" s="145"/>
      <c r="E15" s="148" t="s">
        <v>626</v>
      </c>
      <c r="F15" s="157">
        <v>46.95</v>
      </c>
      <c r="G15" s="146">
        <v>6</v>
      </c>
      <c r="H15" s="154">
        <v>1</v>
      </c>
      <c r="I15" s="162">
        <v>187</v>
      </c>
      <c r="J15" s="145">
        <f t="shared" si="0"/>
        <v>187</v>
      </c>
      <c r="K15" s="154">
        <v>14</v>
      </c>
      <c r="L15" s="145"/>
      <c r="M15" s="168" t="s">
        <v>739</v>
      </c>
    </row>
    <row r="16" spans="1:14" ht="15.75" customHeight="1" x14ac:dyDescent="0.25">
      <c r="A16" s="144">
        <v>6</v>
      </c>
      <c r="B16" s="174" t="s">
        <v>675</v>
      </c>
      <c r="C16" s="241">
        <v>2012</v>
      </c>
      <c r="D16" s="145"/>
      <c r="E16" s="148" t="s">
        <v>800</v>
      </c>
      <c r="F16" s="157">
        <v>36.65</v>
      </c>
      <c r="G16" s="145">
        <v>8</v>
      </c>
      <c r="H16" s="154">
        <v>2</v>
      </c>
      <c r="I16" s="162">
        <v>47</v>
      </c>
      <c r="J16" s="145">
        <f t="shared" si="0"/>
        <v>94</v>
      </c>
      <c r="K16" s="154">
        <v>13</v>
      </c>
      <c r="L16" s="145"/>
      <c r="M16" s="168" t="s">
        <v>679</v>
      </c>
    </row>
    <row r="17" spans="1:14" x14ac:dyDescent="0.25">
      <c r="A17" s="243"/>
      <c r="B17" s="334"/>
      <c r="C17" s="500" t="s">
        <v>700</v>
      </c>
      <c r="D17" s="500"/>
      <c r="E17" s="500"/>
      <c r="F17" s="500"/>
      <c r="G17" s="500"/>
      <c r="H17" s="500"/>
      <c r="I17" s="500"/>
      <c r="J17" s="500"/>
      <c r="K17" s="500"/>
      <c r="L17" s="25"/>
      <c r="M17" s="23"/>
    </row>
    <row r="18" spans="1:14" x14ac:dyDescent="0.25">
      <c r="A18" s="243"/>
      <c r="B18" s="334"/>
      <c r="C18" s="490" t="s">
        <v>584</v>
      </c>
      <c r="D18" s="490"/>
      <c r="E18" s="490"/>
      <c r="F18" s="490"/>
      <c r="G18" s="490"/>
      <c r="H18" s="490"/>
      <c r="I18" s="490"/>
      <c r="J18" s="490"/>
      <c r="K18" s="490"/>
      <c r="L18" s="23"/>
      <c r="M18" s="224" t="s">
        <v>706</v>
      </c>
      <c r="N18" s="224"/>
    </row>
    <row r="19" spans="1:14" ht="15.75" customHeight="1" x14ac:dyDescent="0.25">
      <c r="A19" s="144">
        <v>1</v>
      </c>
      <c r="B19" s="344" t="s">
        <v>674</v>
      </c>
      <c r="C19" s="241">
        <v>2012</v>
      </c>
      <c r="D19" s="374"/>
      <c r="E19" s="374" t="s">
        <v>800</v>
      </c>
      <c r="F19" s="341">
        <v>52.95</v>
      </c>
      <c r="G19" s="154">
        <v>8</v>
      </c>
      <c r="H19" s="154">
        <v>2</v>
      </c>
      <c r="I19" s="154">
        <v>138</v>
      </c>
      <c r="J19" s="145">
        <f>I19*H19</f>
        <v>276</v>
      </c>
      <c r="K19" s="154">
        <v>20</v>
      </c>
      <c r="L19" s="145"/>
      <c r="M19" s="345" t="s">
        <v>679</v>
      </c>
    </row>
    <row r="20" spans="1:14" s="377" customFormat="1" ht="15.75" customHeight="1" x14ac:dyDescent="0.25">
      <c r="A20" s="144">
        <v>2</v>
      </c>
      <c r="B20" s="344" t="s">
        <v>820</v>
      </c>
      <c r="C20" s="241">
        <v>2011</v>
      </c>
      <c r="D20" s="374"/>
      <c r="E20" s="374" t="s">
        <v>800</v>
      </c>
      <c r="F20" s="341">
        <v>53.84</v>
      </c>
      <c r="G20" s="154">
        <v>8</v>
      </c>
      <c r="H20" s="154">
        <v>2</v>
      </c>
      <c r="I20" s="154">
        <v>120</v>
      </c>
      <c r="J20" s="145">
        <f>I20*H20</f>
        <v>240</v>
      </c>
      <c r="K20" s="154">
        <v>18</v>
      </c>
      <c r="L20" s="145"/>
      <c r="M20" s="345" t="s">
        <v>679</v>
      </c>
    </row>
    <row r="21" spans="1:14" x14ac:dyDescent="0.25">
      <c r="A21" s="243"/>
      <c r="B21" s="334"/>
      <c r="C21" s="500" t="s">
        <v>701</v>
      </c>
      <c r="D21" s="500"/>
      <c r="E21" s="500"/>
      <c r="F21" s="500"/>
      <c r="G21" s="500"/>
      <c r="H21" s="500"/>
      <c r="I21" s="500"/>
      <c r="J21" s="500"/>
      <c r="K21" s="500"/>
      <c r="L21" s="25"/>
      <c r="M21" s="23"/>
    </row>
    <row r="22" spans="1:14" x14ac:dyDescent="0.25">
      <c r="A22" s="243"/>
      <c r="B22" s="334"/>
      <c r="C22" s="490" t="s">
        <v>688</v>
      </c>
      <c r="D22" s="490"/>
      <c r="E22" s="490"/>
      <c r="F22" s="490"/>
      <c r="G22" s="490"/>
      <c r="H22" s="490"/>
      <c r="I22" s="490"/>
      <c r="J22" s="490"/>
      <c r="K22" s="490"/>
      <c r="L22" s="23"/>
      <c r="M22" s="224" t="s">
        <v>707</v>
      </c>
    </row>
    <row r="23" spans="1:14" ht="15.75" customHeight="1" x14ac:dyDescent="0.25">
      <c r="A23" s="144">
        <v>1</v>
      </c>
      <c r="B23" s="344" t="s">
        <v>669</v>
      </c>
      <c r="C23" s="167">
        <v>2008</v>
      </c>
      <c r="D23" s="167">
        <v>2</v>
      </c>
      <c r="E23" s="148" t="s">
        <v>800</v>
      </c>
      <c r="F23" s="173">
        <v>45.6</v>
      </c>
      <c r="G23" s="146">
        <v>16</v>
      </c>
      <c r="H23" s="154">
        <v>2</v>
      </c>
      <c r="I23" s="162">
        <v>76</v>
      </c>
      <c r="J23" s="145">
        <f>I23*H23</f>
        <v>152</v>
      </c>
      <c r="K23" s="154">
        <v>20</v>
      </c>
      <c r="L23" s="145">
        <v>2</v>
      </c>
      <c r="M23" s="345" t="s">
        <v>679</v>
      </c>
    </row>
    <row r="24" spans="1:14" ht="15.75" customHeight="1" x14ac:dyDescent="0.25">
      <c r="A24" s="144">
        <v>2</v>
      </c>
      <c r="B24" s="344" t="s">
        <v>635</v>
      </c>
      <c r="C24" s="167">
        <v>2010</v>
      </c>
      <c r="D24" s="167"/>
      <c r="E24" s="148" t="s">
        <v>643</v>
      </c>
      <c r="F24" s="157">
        <v>46.7</v>
      </c>
      <c r="G24" s="146">
        <v>12</v>
      </c>
      <c r="H24" s="154">
        <v>1</v>
      </c>
      <c r="I24" s="154">
        <v>74</v>
      </c>
      <c r="J24" s="145">
        <f>I24*H24</f>
        <v>74</v>
      </c>
      <c r="K24" s="154">
        <v>18</v>
      </c>
      <c r="L24" s="145"/>
      <c r="M24" s="345" t="s">
        <v>642</v>
      </c>
    </row>
    <row r="25" spans="1:14" ht="15.75" customHeight="1" x14ac:dyDescent="0.25">
      <c r="A25" s="144">
        <v>3</v>
      </c>
      <c r="B25" s="344" t="s">
        <v>769</v>
      </c>
      <c r="C25" s="145">
        <v>2008</v>
      </c>
      <c r="D25" s="145"/>
      <c r="E25" s="148" t="s">
        <v>626</v>
      </c>
      <c r="F25" s="157">
        <v>43.7</v>
      </c>
      <c r="G25" s="146">
        <v>12</v>
      </c>
      <c r="H25" s="154">
        <v>1</v>
      </c>
      <c r="I25" s="154">
        <v>71</v>
      </c>
      <c r="J25" s="145">
        <f>I25*H25</f>
        <v>71</v>
      </c>
      <c r="K25" s="154">
        <v>16</v>
      </c>
      <c r="L25" s="145"/>
      <c r="M25" s="345" t="s">
        <v>627</v>
      </c>
    </row>
    <row r="26" spans="1:14" x14ac:dyDescent="0.25">
      <c r="A26" s="243"/>
      <c r="B26" s="334"/>
      <c r="C26" s="500" t="s">
        <v>701</v>
      </c>
      <c r="D26" s="500"/>
      <c r="E26" s="500"/>
      <c r="F26" s="500"/>
      <c r="G26" s="500"/>
      <c r="H26" s="500"/>
      <c r="I26" s="500"/>
      <c r="J26" s="500"/>
      <c r="K26" s="500"/>
      <c r="L26" s="25"/>
      <c r="M26" s="23"/>
    </row>
    <row r="27" spans="1:14" x14ac:dyDescent="0.25">
      <c r="A27" s="243"/>
      <c r="B27" s="334"/>
      <c r="C27" s="490" t="s">
        <v>702</v>
      </c>
      <c r="D27" s="490"/>
      <c r="E27" s="490"/>
      <c r="F27" s="490"/>
      <c r="G27" s="490"/>
      <c r="H27" s="490"/>
      <c r="I27" s="490"/>
      <c r="J27" s="490"/>
      <c r="K27" s="490"/>
      <c r="L27" s="23"/>
      <c r="M27" s="23"/>
    </row>
    <row r="28" spans="1:14" s="366" customFormat="1" ht="15.75" customHeight="1" x14ac:dyDescent="0.25">
      <c r="A28" s="144">
        <v>1</v>
      </c>
      <c r="B28" s="174" t="s">
        <v>615</v>
      </c>
      <c r="C28" s="145">
        <v>2008</v>
      </c>
      <c r="D28" s="145"/>
      <c r="E28" s="365" t="s">
        <v>626</v>
      </c>
      <c r="F28" s="157">
        <v>53</v>
      </c>
      <c r="G28" s="146">
        <v>12</v>
      </c>
      <c r="H28" s="154">
        <v>1</v>
      </c>
      <c r="I28" s="154">
        <v>57</v>
      </c>
      <c r="J28" s="145">
        <f>I28*H28</f>
        <v>57</v>
      </c>
      <c r="K28" s="154">
        <v>20</v>
      </c>
      <c r="L28" s="145"/>
      <c r="M28" s="168" t="s">
        <v>627</v>
      </c>
    </row>
    <row r="29" spans="1:14" x14ac:dyDescent="0.25">
      <c r="A29" s="243"/>
      <c r="B29" s="334"/>
      <c r="C29" s="500" t="s">
        <v>701</v>
      </c>
      <c r="D29" s="500"/>
      <c r="E29" s="500"/>
      <c r="F29" s="500"/>
      <c r="G29" s="500"/>
      <c r="H29" s="500"/>
      <c r="I29" s="500"/>
      <c r="J29" s="500"/>
      <c r="K29" s="500"/>
      <c r="L29" s="25"/>
      <c r="M29" s="23"/>
    </row>
    <row r="30" spans="1:14" x14ac:dyDescent="0.25">
      <c r="A30" s="243"/>
      <c r="B30" s="334"/>
      <c r="C30" s="490" t="s">
        <v>692</v>
      </c>
      <c r="D30" s="490"/>
      <c r="E30" s="490"/>
      <c r="F30" s="490"/>
      <c r="G30" s="490"/>
      <c r="H30" s="490"/>
      <c r="I30" s="490"/>
      <c r="J30" s="490"/>
      <c r="K30" s="490"/>
      <c r="L30" s="23"/>
      <c r="M30" s="23"/>
    </row>
    <row r="31" spans="1:14" ht="15.75" customHeight="1" x14ac:dyDescent="0.25">
      <c r="A31" s="144">
        <v>1</v>
      </c>
      <c r="B31" s="174" t="s">
        <v>668</v>
      </c>
      <c r="C31" s="167">
        <v>2008</v>
      </c>
      <c r="D31" s="167">
        <v>1</v>
      </c>
      <c r="E31" s="148" t="s">
        <v>800</v>
      </c>
      <c r="F31" s="173">
        <v>55.4</v>
      </c>
      <c r="G31" s="146">
        <v>16</v>
      </c>
      <c r="H31" s="154">
        <v>2</v>
      </c>
      <c r="I31" s="154">
        <v>137</v>
      </c>
      <c r="J31" s="145">
        <f>I31*H31</f>
        <v>274</v>
      </c>
      <c r="K31" s="154">
        <v>20</v>
      </c>
      <c r="L31" s="145">
        <v>1</v>
      </c>
      <c r="M31" s="168" t="s">
        <v>680</v>
      </c>
    </row>
    <row r="32" spans="1:14" s="366" customFormat="1" ht="15.75" customHeight="1" x14ac:dyDescent="0.25">
      <c r="A32" s="144">
        <v>2</v>
      </c>
      <c r="B32" s="174" t="s">
        <v>616</v>
      </c>
      <c r="C32" s="145">
        <v>2008</v>
      </c>
      <c r="D32" s="145"/>
      <c r="E32" s="365" t="s">
        <v>626</v>
      </c>
      <c r="F32" s="157">
        <v>55.05</v>
      </c>
      <c r="G32" s="146">
        <v>16</v>
      </c>
      <c r="H32" s="154">
        <v>2</v>
      </c>
      <c r="I32" s="154">
        <v>42</v>
      </c>
      <c r="J32" s="145">
        <f>I32*H32</f>
        <v>84</v>
      </c>
      <c r="K32" s="154">
        <v>18</v>
      </c>
      <c r="L32" s="145" t="s">
        <v>811</v>
      </c>
      <c r="M32" s="168" t="s">
        <v>627</v>
      </c>
    </row>
    <row r="33" spans="1:13" ht="15.75" customHeight="1" x14ac:dyDescent="0.25">
      <c r="A33" s="144">
        <v>3</v>
      </c>
      <c r="B33" s="174" t="s">
        <v>672</v>
      </c>
      <c r="C33" s="145">
        <v>2010</v>
      </c>
      <c r="D33" s="145"/>
      <c r="E33" s="148" t="s">
        <v>810</v>
      </c>
      <c r="F33" s="157">
        <v>54.5</v>
      </c>
      <c r="G33" s="146">
        <v>16</v>
      </c>
      <c r="H33" s="154">
        <v>2</v>
      </c>
      <c r="I33" s="154">
        <v>38</v>
      </c>
      <c r="J33" s="145">
        <f>I33*H33</f>
        <v>76</v>
      </c>
      <c r="K33" s="154">
        <v>16</v>
      </c>
      <c r="L33" s="145" t="s">
        <v>811</v>
      </c>
      <c r="M33" s="168" t="s">
        <v>627</v>
      </c>
    </row>
    <row r="34" spans="1:13" s="377" customFormat="1" ht="15.75" customHeight="1" x14ac:dyDescent="0.25">
      <c r="A34" s="391"/>
      <c r="B34" s="386"/>
      <c r="C34" s="389"/>
      <c r="D34" s="389"/>
      <c r="E34" s="387"/>
      <c r="F34" s="433"/>
      <c r="G34" s="388"/>
      <c r="H34" s="392"/>
      <c r="I34" s="392"/>
      <c r="J34" s="389"/>
      <c r="K34" s="392"/>
      <c r="L34" s="389"/>
      <c r="M34" s="390"/>
    </row>
    <row r="35" spans="1:13" s="377" customFormat="1" ht="15.75" customHeight="1" x14ac:dyDescent="0.25">
      <c r="A35" s="391"/>
      <c r="B35" s="386"/>
      <c r="C35" s="389"/>
      <c r="D35" s="389"/>
      <c r="E35" s="387"/>
      <c r="F35" s="433"/>
      <c r="G35" s="388"/>
      <c r="H35" s="392"/>
      <c r="I35" s="392"/>
      <c r="J35" s="389"/>
      <c r="K35" s="392"/>
      <c r="L35" s="389"/>
      <c r="M35" s="390"/>
    </row>
    <row r="36" spans="1:13" s="377" customFormat="1" ht="15.75" customHeight="1" x14ac:dyDescent="0.25">
      <c r="A36" s="391"/>
      <c r="B36" s="386"/>
      <c r="C36" s="389"/>
      <c r="D36" s="389"/>
      <c r="E36" s="387"/>
      <c r="F36" s="433"/>
      <c r="G36" s="388"/>
      <c r="H36" s="392"/>
      <c r="I36" s="392"/>
      <c r="J36" s="389"/>
      <c r="K36" s="392"/>
      <c r="L36" s="389"/>
      <c r="M36" s="390"/>
    </row>
    <row r="37" spans="1:13" x14ac:dyDescent="0.25">
      <c r="A37" s="243"/>
      <c r="B37" s="334"/>
      <c r="C37" s="500" t="s">
        <v>701</v>
      </c>
      <c r="D37" s="500"/>
      <c r="E37" s="500"/>
      <c r="F37" s="500"/>
      <c r="G37" s="500"/>
      <c r="H37" s="500"/>
      <c r="I37" s="500"/>
      <c r="J37" s="500"/>
      <c r="K37" s="500"/>
      <c r="L37" s="25"/>
      <c r="M37" s="23"/>
    </row>
    <row r="38" spans="1:13" x14ac:dyDescent="0.25">
      <c r="A38" s="243"/>
      <c r="B38" s="334"/>
      <c r="C38" s="490" t="s">
        <v>703</v>
      </c>
      <c r="D38" s="490"/>
      <c r="E38" s="490"/>
      <c r="F38" s="490"/>
      <c r="G38" s="490"/>
      <c r="H38" s="490"/>
      <c r="I38" s="490"/>
      <c r="J38" s="490"/>
      <c r="K38" s="490"/>
      <c r="L38" s="23"/>
      <c r="M38" s="23"/>
    </row>
    <row r="39" spans="1:13" ht="15.75" customHeight="1" x14ac:dyDescent="0.25">
      <c r="A39" s="144">
        <v>1</v>
      </c>
      <c r="B39" s="174" t="s">
        <v>671</v>
      </c>
      <c r="C39" s="241">
        <v>2010</v>
      </c>
      <c r="D39" s="145"/>
      <c r="E39" s="148" t="s">
        <v>800</v>
      </c>
      <c r="F39" s="157">
        <v>68.8</v>
      </c>
      <c r="G39" s="145">
        <v>12</v>
      </c>
      <c r="H39" s="154">
        <v>1</v>
      </c>
      <c r="I39" s="162">
        <v>100</v>
      </c>
      <c r="J39" s="145">
        <f>I39*H39</f>
        <v>100</v>
      </c>
      <c r="K39" s="154">
        <v>20</v>
      </c>
      <c r="L39" s="145"/>
      <c r="M39" s="168" t="s">
        <v>58</v>
      </c>
    </row>
    <row r="40" spans="1:13" s="362" customFormat="1" ht="15.75" customHeight="1" x14ac:dyDescent="0.25">
      <c r="A40" s="144">
        <v>2</v>
      </c>
      <c r="B40" s="174" t="s">
        <v>670</v>
      </c>
      <c r="C40" s="240">
        <v>2009</v>
      </c>
      <c r="D40" s="361"/>
      <c r="E40" s="361" t="s">
        <v>800</v>
      </c>
      <c r="F40" s="157">
        <v>62.9</v>
      </c>
      <c r="G40" s="154">
        <v>16</v>
      </c>
      <c r="H40" s="154">
        <v>2</v>
      </c>
      <c r="I40" s="162">
        <v>30</v>
      </c>
      <c r="J40" s="145">
        <f>I40*H40</f>
        <v>60</v>
      </c>
      <c r="K40" s="154">
        <v>18</v>
      </c>
      <c r="L40" s="145"/>
      <c r="M40" s="168" t="s">
        <v>679</v>
      </c>
    </row>
    <row r="41" spans="1:13" ht="15.75" customHeight="1" x14ac:dyDescent="0.25">
      <c r="A41" s="144">
        <v>3</v>
      </c>
      <c r="B41" s="174" t="s">
        <v>802</v>
      </c>
      <c r="C41" s="240">
        <v>2010</v>
      </c>
      <c r="D41" s="148"/>
      <c r="E41" s="148" t="s">
        <v>800</v>
      </c>
      <c r="F41" s="157">
        <v>62.9</v>
      </c>
      <c r="G41" s="154">
        <v>16</v>
      </c>
      <c r="H41" s="154">
        <v>2</v>
      </c>
      <c r="I41" s="162">
        <v>25</v>
      </c>
      <c r="J41" s="145">
        <f>I41*H41</f>
        <v>50</v>
      </c>
      <c r="K41" s="154">
        <v>16</v>
      </c>
      <c r="L41" s="145"/>
      <c r="M41" s="168" t="s">
        <v>679</v>
      </c>
    </row>
    <row r="42" spans="1:13" ht="15.75" customHeight="1" x14ac:dyDescent="0.25">
      <c r="A42" s="567" t="s">
        <v>704</v>
      </c>
      <c r="B42" s="567"/>
      <c r="C42" s="567"/>
      <c r="D42" s="567"/>
      <c r="E42" s="567"/>
      <c r="F42" s="567"/>
      <c r="G42" s="567"/>
      <c r="H42" s="567"/>
      <c r="I42" s="567"/>
      <c r="J42" s="567"/>
      <c r="K42" s="567"/>
      <c r="L42" s="567"/>
      <c r="M42" s="567"/>
    </row>
    <row r="43" spans="1:13" ht="15.75" customHeight="1" x14ac:dyDescent="0.25">
      <c r="A43" s="243"/>
      <c r="B43" s="334"/>
      <c r="C43" s="490" t="s">
        <v>692</v>
      </c>
      <c r="D43" s="490"/>
      <c r="E43" s="490"/>
      <c r="F43" s="490"/>
      <c r="G43" s="490"/>
      <c r="H43" s="490"/>
      <c r="I43" s="490"/>
      <c r="J43" s="490"/>
      <c r="K43" s="490"/>
      <c r="L43" s="23"/>
      <c r="M43" s="224" t="s">
        <v>708</v>
      </c>
    </row>
    <row r="44" spans="1:13" s="364" customFormat="1" x14ac:dyDescent="0.25">
      <c r="A44" s="144">
        <v>1</v>
      </c>
      <c r="B44" s="344" t="s">
        <v>636</v>
      </c>
      <c r="C44" s="166" t="s">
        <v>570</v>
      </c>
      <c r="D44" s="184"/>
      <c r="E44" s="363" t="s">
        <v>643</v>
      </c>
      <c r="F44" s="173">
        <v>55.35</v>
      </c>
      <c r="G44" s="146">
        <v>16</v>
      </c>
      <c r="H44" s="154">
        <v>1</v>
      </c>
      <c r="I44" s="154">
        <v>50</v>
      </c>
      <c r="J44" s="145">
        <f t="shared" ref="J44" si="1">I44*H44</f>
        <v>50</v>
      </c>
      <c r="K44" s="154">
        <v>20</v>
      </c>
      <c r="L44" s="145"/>
      <c r="M44" s="345" t="s">
        <v>642</v>
      </c>
    </row>
    <row r="45" spans="1:13" s="370" customFormat="1" x14ac:dyDescent="0.25">
      <c r="A45" s="144">
        <v>2</v>
      </c>
      <c r="B45" s="344" t="s">
        <v>816</v>
      </c>
      <c r="C45" s="166" t="s">
        <v>567</v>
      </c>
      <c r="D45" s="184">
        <v>3</v>
      </c>
      <c r="E45" s="369" t="s">
        <v>800</v>
      </c>
      <c r="F45" s="173">
        <v>57.9</v>
      </c>
      <c r="G45" s="146">
        <v>16</v>
      </c>
      <c r="H45" s="154">
        <v>1</v>
      </c>
      <c r="I45" s="154">
        <v>48</v>
      </c>
      <c r="J45" s="145">
        <v>48</v>
      </c>
      <c r="K45" s="154">
        <v>18</v>
      </c>
      <c r="L45" s="145"/>
      <c r="M45" s="345" t="s">
        <v>679</v>
      </c>
    </row>
    <row r="46" spans="1:13" x14ac:dyDescent="0.25">
      <c r="A46" s="144">
        <v>3</v>
      </c>
      <c r="B46" s="344" t="s">
        <v>803</v>
      </c>
      <c r="C46" s="166" t="s">
        <v>567</v>
      </c>
      <c r="D46" s="184"/>
      <c r="E46" s="148" t="s">
        <v>734</v>
      </c>
      <c r="F46" s="173">
        <v>55.35</v>
      </c>
      <c r="G46" s="146">
        <v>16</v>
      </c>
      <c r="H46" s="154">
        <v>1</v>
      </c>
      <c r="I46" s="154">
        <v>45</v>
      </c>
      <c r="J46" s="145">
        <f t="shared" ref="J46" si="2">I46*H46</f>
        <v>45</v>
      </c>
      <c r="K46" s="154">
        <v>16</v>
      </c>
      <c r="L46" s="145"/>
      <c r="M46" s="345" t="s">
        <v>679</v>
      </c>
    </row>
    <row r="47" spans="1:13" x14ac:dyDescent="0.25">
      <c r="A47" s="243"/>
      <c r="B47" s="334"/>
      <c r="C47" s="490" t="s">
        <v>705</v>
      </c>
      <c r="D47" s="490"/>
      <c r="E47" s="490"/>
      <c r="F47" s="490"/>
      <c r="G47" s="490"/>
      <c r="H47" s="490"/>
      <c r="I47" s="490"/>
      <c r="J47" s="490"/>
      <c r="K47" s="490"/>
      <c r="L47" s="23"/>
      <c r="M47" s="224" t="s">
        <v>708</v>
      </c>
    </row>
    <row r="48" spans="1:13" s="364" customFormat="1" ht="15.75" customHeight="1" x14ac:dyDescent="0.25">
      <c r="A48" s="144">
        <v>1</v>
      </c>
      <c r="B48" s="344" t="s">
        <v>667</v>
      </c>
      <c r="C48" s="241">
        <v>2007</v>
      </c>
      <c r="D48" s="145" t="s">
        <v>582</v>
      </c>
      <c r="E48" s="363" t="s">
        <v>800</v>
      </c>
      <c r="F48" s="157">
        <v>83.1</v>
      </c>
      <c r="G48" s="145">
        <v>16</v>
      </c>
      <c r="H48" s="154">
        <v>1</v>
      </c>
      <c r="I48" s="154">
        <v>205</v>
      </c>
      <c r="J48" s="145">
        <f t="shared" ref="J48" si="3">I48*H48</f>
        <v>205</v>
      </c>
      <c r="K48" s="154">
        <v>20</v>
      </c>
      <c r="L48" s="145">
        <v>1</v>
      </c>
      <c r="M48" s="345" t="s">
        <v>679</v>
      </c>
    </row>
    <row r="49" spans="1:14" ht="15.75" customHeight="1" x14ac:dyDescent="0.25">
      <c r="A49" s="144">
        <v>2</v>
      </c>
      <c r="B49" s="344" t="s">
        <v>804</v>
      </c>
      <c r="C49" s="241">
        <v>2007</v>
      </c>
      <c r="D49" s="145">
        <v>1</v>
      </c>
      <c r="E49" s="148" t="s">
        <v>800</v>
      </c>
      <c r="F49" s="157" t="s">
        <v>805</v>
      </c>
      <c r="G49" s="145">
        <v>16</v>
      </c>
      <c r="H49" s="154">
        <v>1</v>
      </c>
      <c r="I49" s="154">
        <v>150</v>
      </c>
      <c r="J49" s="145">
        <f t="shared" ref="J49" si="4">I49*H49</f>
        <v>150</v>
      </c>
      <c r="K49" s="154">
        <v>18</v>
      </c>
      <c r="L49" s="145">
        <v>1</v>
      </c>
      <c r="M49" s="345" t="s">
        <v>679</v>
      </c>
    </row>
    <row r="50" spans="1:14" x14ac:dyDescent="0.25">
      <c r="A50" s="13"/>
      <c r="B50" s="141"/>
      <c r="C50" s="177"/>
      <c r="D50" s="178"/>
      <c r="E50" s="178"/>
      <c r="F50" s="179"/>
      <c r="G50" s="177"/>
      <c r="H50" s="177"/>
      <c r="I50" s="180"/>
      <c r="J50" s="178"/>
      <c r="K50" s="178"/>
      <c r="L50" s="37"/>
      <c r="M50" s="135"/>
    </row>
    <row r="51" spans="1:14" s="377" customFormat="1" x14ac:dyDescent="0.25"/>
    <row r="52" spans="1:14" s="377" customFormat="1" x14ac:dyDescent="0.25"/>
    <row r="53" spans="1:14" s="377" customFormat="1" x14ac:dyDescent="0.25"/>
    <row r="54" spans="1:14" s="377" customFormat="1" x14ac:dyDescent="0.25"/>
    <row r="55" spans="1:14" x14ac:dyDescent="0.25">
      <c r="A55" s="491" t="s">
        <v>686</v>
      </c>
      <c r="B55" s="491"/>
      <c r="C55" s="491"/>
      <c r="D55" s="491"/>
      <c r="E55" s="491"/>
      <c r="H55" s="491" t="s">
        <v>687</v>
      </c>
      <c r="I55" s="491"/>
      <c r="J55" s="491"/>
      <c r="K55" s="491"/>
      <c r="L55" s="491"/>
      <c r="M55" s="491"/>
      <c r="N55" s="491"/>
    </row>
  </sheetData>
  <sortState ref="B34:M35">
    <sortCondition descending="1" ref="J34:J35"/>
  </sortState>
  <mergeCells count="37">
    <mergeCell ref="C17:K17"/>
    <mergeCell ref="C18:K18"/>
    <mergeCell ref="C38:K38"/>
    <mergeCell ref="C47:K47"/>
    <mergeCell ref="C43:K43"/>
    <mergeCell ref="A42:M42"/>
    <mergeCell ref="C30:K30"/>
    <mergeCell ref="C37:K37"/>
    <mergeCell ref="C26:K26"/>
    <mergeCell ref="C27:K27"/>
    <mergeCell ref="C29:K29"/>
    <mergeCell ref="M9:M10"/>
    <mergeCell ref="E9:E10"/>
    <mergeCell ref="F9:F10"/>
    <mergeCell ref="A4:B4"/>
    <mergeCell ref="C4:K4"/>
    <mergeCell ref="L4:M4"/>
    <mergeCell ref="G9:G10"/>
    <mergeCell ref="H9:H10"/>
    <mergeCell ref="I9:I10"/>
    <mergeCell ref="J9:J10"/>
    <mergeCell ref="A55:E55"/>
    <mergeCell ref="H55:N55"/>
    <mergeCell ref="A1:M1"/>
    <mergeCell ref="A2:M2"/>
    <mergeCell ref="A3:M3"/>
    <mergeCell ref="A9:A10"/>
    <mergeCell ref="B9:B10"/>
    <mergeCell ref="C9:C10"/>
    <mergeCell ref="D9:D10"/>
    <mergeCell ref="C5:K5"/>
    <mergeCell ref="C6:K6"/>
    <mergeCell ref="C7:K7"/>
    <mergeCell ref="K9:K10"/>
    <mergeCell ref="L9:L10"/>
    <mergeCell ref="C21:K21"/>
    <mergeCell ref="C22:K22"/>
  </mergeCells>
  <pageMargins left="0.31496062992125984" right="0.31496062992125984" top="0.74803149606299213" bottom="0.74803149606299213" header="0.31496062992125984" footer="0.31496062992125984"/>
  <pageSetup paperSize="9" scale="94" fitToHeight="0" orientation="landscape" r:id="rId1"/>
  <colBreaks count="1" manualBreakCount="1">
    <brk id="1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40"/>
  <sheetViews>
    <sheetView view="pageBreakPreview" topLeftCell="A9" zoomScaleSheetLayoutView="100" workbookViewId="0">
      <selection activeCell="B18" sqref="B18"/>
    </sheetView>
  </sheetViews>
  <sheetFormatPr defaultColWidth="9.109375" defaultRowHeight="13.2" x14ac:dyDescent="0.25"/>
  <cols>
    <col min="1" max="1" width="9.5546875" style="188" customWidth="1"/>
    <col min="2" max="2" width="28.33203125" style="188" customWidth="1"/>
    <col min="3" max="3" width="9.44140625" style="188" customWidth="1"/>
    <col min="4" max="4" width="10.5546875" style="188" customWidth="1"/>
    <col min="5" max="5" width="10" style="188" customWidth="1"/>
    <col min="6" max="6" width="9.88671875" style="192" customWidth="1"/>
    <col min="7" max="7" width="9.6640625" style="188" customWidth="1"/>
    <col min="8" max="8" width="10.33203125" style="188" customWidth="1"/>
    <col min="9" max="9" width="10.6640625" style="188" customWidth="1"/>
    <col min="10" max="10" width="9.109375" style="189" customWidth="1"/>
    <col min="11" max="11" width="10.5546875" style="189" customWidth="1"/>
    <col min="12" max="12" width="11.33203125" style="189" customWidth="1"/>
    <col min="13" max="13" width="12.44140625" style="188" customWidth="1"/>
    <col min="14" max="14" width="5.88671875" style="188" customWidth="1"/>
    <col min="15" max="15" width="5.109375" style="188" customWidth="1"/>
    <col min="16" max="16384" width="9.109375" style="188"/>
  </cols>
  <sheetData>
    <row r="1" spans="1:13" hidden="1" x14ac:dyDescent="0.25">
      <c r="B1" s="569"/>
      <c r="C1" s="569"/>
      <c r="D1" s="569"/>
      <c r="E1" s="569"/>
      <c r="F1" s="569"/>
      <c r="G1" s="569"/>
      <c r="H1" s="569"/>
      <c r="I1" s="569"/>
    </row>
    <row r="2" spans="1:13" hidden="1" x14ac:dyDescent="0.25">
      <c r="B2" s="569" t="s">
        <v>37</v>
      </c>
      <c r="C2" s="569"/>
      <c r="D2" s="569"/>
      <c r="E2" s="569"/>
      <c r="F2" s="569"/>
      <c r="G2" s="569"/>
      <c r="H2" s="569"/>
      <c r="I2" s="569"/>
    </row>
    <row r="3" spans="1:13" hidden="1" x14ac:dyDescent="0.25">
      <c r="B3" s="569" t="s">
        <v>38</v>
      </c>
      <c r="C3" s="569"/>
      <c r="D3" s="569"/>
      <c r="E3" s="569"/>
      <c r="F3" s="569"/>
      <c r="G3" s="569"/>
      <c r="H3" s="569"/>
      <c r="I3" s="569"/>
    </row>
    <row r="4" spans="1:13" hidden="1" x14ac:dyDescent="0.25">
      <c r="B4" s="569" t="s">
        <v>39</v>
      </c>
      <c r="C4" s="569"/>
      <c r="D4" s="569"/>
      <c r="E4" s="569"/>
      <c r="F4" s="569"/>
      <c r="G4" s="569"/>
      <c r="H4" s="569"/>
      <c r="I4" s="569"/>
    </row>
    <row r="5" spans="1:13" hidden="1" x14ac:dyDescent="0.25">
      <c r="A5" s="570"/>
      <c r="B5" s="570"/>
      <c r="C5" s="189"/>
      <c r="D5" s="189"/>
      <c r="E5" s="189"/>
      <c r="F5" s="190"/>
      <c r="G5" s="189"/>
      <c r="H5" s="189"/>
    </row>
    <row r="6" spans="1:13" hidden="1" x14ac:dyDescent="0.25">
      <c r="A6" s="571" t="s">
        <v>565</v>
      </c>
      <c r="B6" s="571"/>
      <c r="C6" s="189"/>
      <c r="D6" s="189"/>
      <c r="E6" s="189"/>
      <c r="F6" s="190"/>
      <c r="G6" s="189"/>
      <c r="H6" s="189"/>
    </row>
    <row r="7" spans="1:13" hidden="1" x14ac:dyDescent="0.25">
      <c r="A7" s="571" t="s">
        <v>29</v>
      </c>
      <c r="B7" s="571"/>
      <c r="C7" s="189"/>
      <c r="D7" s="189"/>
      <c r="E7" s="189"/>
      <c r="F7" s="190"/>
      <c r="G7" s="189"/>
      <c r="H7" s="189"/>
    </row>
    <row r="8" spans="1:13" ht="12.75" hidden="1" customHeight="1" x14ac:dyDescent="0.25">
      <c r="A8" s="572" t="s">
        <v>560</v>
      </c>
      <c r="B8" s="572"/>
      <c r="C8" s="189"/>
      <c r="D8" s="189"/>
      <c r="E8" s="189"/>
      <c r="F8" s="190"/>
      <c r="G8" s="189"/>
      <c r="H8" s="189"/>
    </row>
    <row r="9" spans="1:13" ht="34.5" customHeight="1" x14ac:dyDescent="0.25">
      <c r="A9" s="573" t="s">
        <v>681</v>
      </c>
      <c r="B9" s="573"/>
      <c r="C9" s="573"/>
      <c r="D9" s="573"/>
      <c r="E9" s="573"/>
      <c r="F9" s="573"/>
      <c r="G9" s="573"/>
      <c r="H9" s="573"/>
      <c r="I9" s="573"/>
      <c r="J9" s="573"/>
      <c r="K9" s="573"/>
      <c r="L9" s="573"/>
      <c r="M9" s="573"/>
    </row>
    <row r="10" spans="1:13" ht="23.25" customHeight="1" x14ac:dyDescent="0.25">
      <c r="A10" s="573" t="s">
        <v>682</v>
      </c>
      <c r="B10" s="573"/>
      <c r="C10" s="573"/>
      <c r="D10" s="573"/>
      <c r="E10" s="573"/>
      <c r="F10" s="573"/>
      <c r="G10" s="573"/>
      <c r="H10" s="573"/>
      <c r="I10" s="573"/>
      <c r="J10" s="573"/>
      <c r="K10" s="573"/>
      <c r="L10" s="573"/>
      <c r="M10" s="573"/>
    </row>
    <row r="11" spans="1:13" ht="25.5" customHeight="1" x14ac:dyDescent="0.25">
      <c r="A11" s="573"/>
      <c r="B11" s="573"/>
      <c r="C11" s="573"/>
      <c r="D11" s="573"/>
      <c r="E11" s="573"/>
      <c r="F11" s="573"/>
      <c r="G11" s="573"/>
      <c r="H11" s="573"/>
      <c r="I11" s="573"/>
      <c r="J11" s="573"/>
      <c r="K11" s="573"/>
      <c r="L11" s="573"/>
      <c r="M11" s="573"/>
    </row>
    <row r="12" spans="1:13" ht="30.15" customHeight="1" x14ac:dyDescent="0.3">
      <c r="A12" s="568" t="s">
        <v>830</v>
      </c>
      <c r="B12" s="568"/>
      <c r="C12" s="568"/>
      <c r="D12" s="568"/>
      <c r="E12" s="568"/>
      <c r="F12" s="568"/>
      <c r="G12" s="568"/>
      <c r="H12" s="568"/>
      <c r="I12" s="568"/>
      <c r="J12" s="568"/>
      <c r="K12" s="568"/>
      <c r="L12" s="568"/>
      <c r="M12" s="568"/>
    </row>
    <row r="13" spans="1:13" ht="30.15" customHeight="1" x14ac:dyDescent="0.3">
      <c r="A13" s="574" t="s">
        <v>710</v>
      </c>
      <c r="B13" s="574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</row>
    <row r="14" spans="1:13" ht="22.65" customHeight="1" x14ac:dyDescent="0.3">
      <c r="A14" s="583" t="s">
        <v>683</v>
      </c>
      <c r="B14" s="499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</row>
    <row r="15" spans="1:13" ht="24" customHeight="1" x14ac:dyDescent="0.3">
      <c r="A15" s="575"/>
      <c r="B15" s="575"/>
    </row>
    <row r="16" spans="1:13" ht="18" customHeight="1" thickBot="1" x14ac:dyDescent="0.3">
      <c r="A16" s="193"/>
      <c r="B16" s="193"/>
    </row>
    <row r="17" spans="1:17" ht="42" customHeight="1" x14ac:dyDescent="0.25">
      <c r="A17" s="257" t="s">
        <v>4</v>
      </c>
      <c r="B17" s="225" t="s">
        <v>18</v>
      </c>
      <c r="C17" s="576" t="s">
        <v>711</v>
      </c>
      <c r="D17" s="577"/>
      <c r="E17" s="577"/>
      <c r="F17" s="578"/>
      <c r="G17" s="579" t="s">
        <v>712</v>
      </c>
      <c r="H17" s="580"/>
      <c r="I17" s="580"/>
      <c r="J17" s="581"/>
      <c r="K17" s="576" t="s">
        <v>713</v>
      </c>
      <c r="L17" s="582"/>
      <c r="M17" s="249" t="s">
        <v>14</v>
      </c>
    </row>
    <row r="18" spans="1:17" ht="15.6" x14ac:dyDescent="0.3">
      <c r="A18" s="258">
        <v>1</v>
      </c>
      <c r="B18" s="434" t="s">
        <v>683</v>
      </c>
      <c r="C18" s="250">
        <v>18</v>
      </c>
      <c r="D18" s="194">
        <v>20</v>
      </c>
      <c r="E18" s="194">
        <v>20</v>
      </c>
      <c r="F18" s="251">
        <v>18</v>
      </c>
      <c r="G18" s="247">
        <v>20</v>
      </c>
      <c r="H18" s="194">
        <v>20</v>
      </c>
      <c r="I18" s="194">
        <v>20</v>
      </c>
      <c r="J18" s="254">
        <v>20</v>
      </c>
      <c r="K18" s="250">
        <v>20</v>
      </c>
      <c r="L18" s="251">
        <v>20</v>
      </c>
      <c r="M18" s="256">
        <f t="shared" ref="M18:M23" si="0">SUM(C18:L18)</f>
        <v>196</v>
      </c>
    </row>
    <row r="19" spans="1:17" ht="15.6" x14ac:dyDescent="0.3">
      <c r="A19" s="259">
        <f>A18+1</f>
        <v>2</v>
      </c>
      <c r="B19" s="434" t="s">
        <v>626</v>
      </c>
      <c r="C19" s="252">
        <v>20</v>
      </c>
      <c r="D19" s="195">
        <v>16</v>
      </c>
      <c r="E19" s="195">
        <v>20</v>
      </c>
      <c r="F19" s="253"/>
      <c r="G19" s="248">
        <v>18</v>
      </c>
      <c r="H19" s="195">
        <v>18</v>
      </c>
      <c r="I19" s="195">
        <v>16</v>
      </c>
      <c r="J19" s="255">
        <v>20</v>
      </c>
      <c r="K19" s="252">
        <v>20</v>
      </c>
      <c r="L19" s="253">
        <v>18</v>
      </c>
      <c r="M19" s="256">
        <f t="shared" si="0"/>
        <v>166</v>
      </c>
    </row>
    <row r="20" spans="1:17" ht="15.6" x14ac:dyDescent="0.3">
      <c r="A20" s="259">
        <f t="shared" ref="A20:A23" si="1">A19+1</f>
        <v>3</v>
      </c>
      <c r="B20" s="434" t="s">
        <v>594</v>
      </c>
      <c r="C20" s="252">
        <v>18</v>
      </c>
      <c r="D20" s="195">
        <v>20</v>
      </c>
      <c r="E20" s="195">
        <v>20</v>
      </c>
      <c r="F20" s="253">
        <v>20</v>
      </c>
      <c r="G20" s="248">
        <v>20</v>
      </c>
      <c r="H20" s="195">
        <v>18</v>
      </c>
      <c r="I20" s="195">
        <v>18</v>
      </c>
      <c r="J20" s="255">
        <v>18</v>
      </c>
      <c r="K20" s="252"/>
      <c r="L20" s="253"/>
      <c r="M20" s="256">
        <f t="shared" si="0"/>
        <v>152</v>
      </c>
    </row>
    <row r="21" spans="1:17" ht="15.6" x14ac:dyDescent="0.3">
      <c r="A21" s="259">
        <f t="shared" si="1"/>
        <v>4</v>
      </c>
      <c r="B21" s="434" t="s">
        <v>643</v>
      </c>
      <c r="C21" s="252">
        <v>18</v>
      </c>
      <c r="D21" s="195"/>
      <c r="E21" s="195"/>
      <c r="F21" s="253"/>
      <c r="G21" s="248">
        <v>18</v>
      </c>
      <c r="H21" s="195">
        <v>14</v>
      </c>
      <c r="I21" s="195"/>
      <c r="J21" s="255"/>
      <c r="K21" s="252">
        <v>20</v>
      </c>
      <c r="L21" s="253">
        <v>20</v>
      </c>
      <c r="M21" s="256">
        <f t="shared" si="0"/>
        <v>90</v>
      </c>
    </row>
    <row r="22" spans="1:17" ht="15.6" x14ac:dyDescent="0.3">
      <c r="A22" s="259">
        <f t="shared" si="1"/>
        <v>5</v>
      </c>
      <c r="B22" s="434" t="s">
        <v>631</v>
      </c>
      <c r="C22" s="252"/>
      <c r="D22" s="195"/>
      <c r="E22" s="195"/>
      <c r="F22" s="253"/>
      <c r="G22" s="248"/>
      <c r="H22" s="195"/>
      <c r="I22" s="195"/>
      <c r="J22" s="255">
        <v>18</v>
      </c>
      <c r="K22" s="252"/>
      <c r="L22" s="253"/>
      <c r="M22" s="256">
        <f t="shared" si="0"/>
        <v>18</v>
      </c>
    </row>
    <row r="23" spans="1:17" ht="15.6" x14ac:dyDescent="0.3">
      <c r="A23" s="259">
        <f t="shared" si="1"/>
        <v>6</v>
      </c>
      <c r="B23" s="434" t="s">
        <v>607</v>
      </c>
      <c r="C23" s="252"/>
      <c r="D23" s="195"/>
      <c r="E23" s="195"/>
      <c r="F23" s="253"/>
      <c r="G23" s="248"/>
      <c r="H23" s="195"/>
      <c r="I23" s="195"/>
      <c r="J23" s="255"/>
      <c r="K23" s="252">
        <v>15</v>
      </c>
      <c r="L23" s="253"/>
      <c r="M23" s="256">
        <f t="shared" si="0"/>
        <v>15</v>
      </c>
    </row>
    <row r="24" spans="1:17" ht="15.6" x14ac:dyDescent="0.3">
      <c r="A24" s="244"/>
      <c r="B24" s="245"/>
      <c r="C24" s="246"/>
      <c r="D24" s="246"/>
      <c r="E24" s="246"/>
      <c r="F24" s="246"/>
      <c r="G24" s="246"/>
      <c r="H24" s="246"/>
      <c r="I24" s="246"/>
      <c r="J24" s="246"/>
      <c r="K24" s="246"/>
      <c r="L24" s="246"/>
      <c r="M24" s="246"/>
    </row>
    <row r="25" spans="1:17" ht="15.6" x14ac:dyDescent="0.3">
      <c r="A25" s="244"/>
      <c r="B25" s="245"/>
      <c r="C25" s="246"/>
      <c r="D25" s="246"/>
      <c r="E25" s="246"/>
      <c r="F25" s="246"/>
      <c r="G25" s="246"/>
      <c r="H25" s="246"/>
      <c r="I25" s="246"/>
      <c r="J25" s="246"/>
      <c r="K25" s="246"/>
      <c r="L25" s="246"/>
      <c r="M25" s="246"/>
    </row>
    <row r="26" spans="1:17" ht="15.6" x14ac:dyDescent="0.3">
      <c r="A26" s="244"/>
      <c r="B26" s="245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</row>
    <row r="27" spans="1:17" ht="15.6" x14ac:dyDescent="0.3">
      <c r="A27" s="244"/>
      <c r="B27" s="245"/>
      <c r="C27" s="246"/>
      <c r="D27" s="246"/>
      <c r="E27" s="246"/>
      <c r="F27" s="246"/>
      <c r="G27" s="246"/>
      <c r="H27" s="246"/>
      <c r="I27" s="246"/>
      <c r="J27" s="246"/>
      <c r="K27" s="246"/>
      <c r="L27" s="246"/>
      <c r="M27" s="246"/>
    </row>
    <row r="28" spans="1:17" ht="15.6" x14ac:dyDescent="0.3">
      <c r="A28" s="244"/>
      <c r="B28" s="245"/>
      <c r="C28" s="246"/>
      <c r="D28" s="246"/>
      <c r="E28" s="246"/>
      <c r="F28" s="246"/>
      <c r="G28" s="246"/>
      <c r="H28" s="246"/>
      <c r="I28" s="246"/>
      <c r="J28" s="246"/>
      <c r="K28" s="246"/>
      <c r="L28" s="246"/>
      <c r="M28" s="246"/>
    </row>
    <row r="29" spans="1:17" ht="15.6" x14ac:dyDescent="0.3">
      <c r="A29" s="244"/>
      <c r="B29" s="245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</row>
    <row r="30" spans="1:17" customFormat="1" x14ac:dyDescent="0.25">
      <c r="A30" s="491" t="s">
        <v>686</v>
      </c>
      <c r="B30" s="491"/>
      <c r="C30" s="491"/>
      <c r="D30" s="491"/>
      <c r="E30" s="491"/>
      <c r="F30" s="491"/>
      <c r="I30" s="491" t="s">
        <v>687</v>
      </c>
      <c r="J30" s="491"/>
      <c r="K30" s="491"/>
      <c r="L30" s="491"/>
      <c r="M30" s="491"/>
      <c r="N30" s="491"/>
      <c r="O30" s="491"/>
      <c r="P30" s="491"/>
      <c r="Q30" s="491"/>
    </row>
    <row r="31" spans="1:17" x14ac:dyDescent="0.25">
      <c r="A31" s="197"/>
      <c r="B31" s="198"/>
      <c r="F31" s="199"/>
      <c r="G31" s="189"/>
      <c r="H31" s="189"/>
      <c r="I31" s="189"/>
    </row>
    <row r="32" spans="1:17" x14ac:dyDescent="0.25">
      <c r="A32" s="197"/>
      <c r="F32" s="190"/>
      <c r="G32" s="189"/>
      <c r="H32" s="189"/>
      <c r="I32" s="189"/>
    </row>
    <row r="33" spans="1:8" x14ac:dyDescent="0.25">
      <c r="A33" s="197"/>
      <c r="F33" s="200"/>
      <c r="G33" s="196"/>
      <c r="H33" s="196"/>
    </row>
    <row r="34" spans="1:8" x14ac:dyDescent="0.25">
      <c r="A34" s="197"/>
      <c r="G34" s="196"/>
      <c r="H34" s="196"/>
    </row>
    <row r="35" spans="1:8" x14ac:dyDescent="0.25">
      <c r="A35" s="197"/>
      <c r="G35" s="196"/>
      <c r="H35" s="196"/>
    </row>
    <row r="36" spans="1:8" x14ac:dyDescent="0.25">
      <c r="A36" s="197"/>
      <c r="G36" s="196"/>
    </row>
    <row r="37" spans="1:8" x14ac:dyDescent="0.25">
      <c r="A37" s="197"/>
    </row>
    <row r="40" spans="1:8" x14ac:dyDescent="0.25">
      <c r="A40" s="201"/>
    </row>
  </sheetData>
  <sortState ref="B18:M24">
    <sortCondition descending="1" ref="M18:M24"/>
  </sortState>
  <mergeCells count="20">
    <mergeCell ref="A30:F30"/>
    <mergeCell ref="I30:Q30"/>
    <mergeCell ref="A13:B13"/>
    <mergeCell ref="A15:B15"/>
    <mergeCell ref="C17:F17"/>
    <mergeCell ref="G17:J17"/>
    <mergeCell ref="K17:L17"/>
    <mergeCell ref="A14:B14"/>
    <mergeCell ref="A12:M12"/>
    <mergeCell ref="B1:I1"/>
    <mergeCell ref="B2:I2"/>
    <mergeCell ref="B3:I3"/>
    <mergeCell ref="B4:I4"/>
    <mergeCell ref="A5:B5"/>
    <mergeCell ref="A6:B6"/>
    <mergeCell ref="A7:B7"/>
    <mergeCell ref="A8:B8"/>
    <mergeCell ref="A9:M9"/>
    <mergeCell ref="A10:M10"/>
    <mergeCell ref="A11:M11"/>
  </mergeCells>
  <pageMargins left="0.57999999999999996" right="0.15748031496062992" top="0.21" bottom="0.51181102362204722" header="0.2" footer="0.51181102362204722"/>
  <pageSetup paperSize="9" scale="78" orientation="landscape" r:id="rId1"/>
  <headerFooter alignWithMargins="0"/>
  <rowBreaks count="2" manualBreakCount="2">
    <brk id="31" max="20" man="1"/>
    <brk id="32" max="16383" man="1"/>
  </rowBreaks>
  <colBreaks count="1" manualBreakCount="1">
    <brk id="13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35"/>
  <sheetViews>
    <sheetView view="pageBreakPreview" zoomScaleSheetLayoutView="100" workbookViewId="0">
      <selection activeCell="J20" sqref="J20"/>
    </sheetView>
  </sheetViews>
  <sheetFormatPr defaultRowHeight="13.2" x14ac:dyDescent="0.25"/>
  <cols>
    <col min="1" max="1" width="9.5546875" customWidth="1"/>
    <col min="2" max="2" width="40.109375" customWidth="1"/>
    <col min="3" max="3" width="12.6640625" customWidth="1"/>
    <col min="4" max="4" width="20.109375" customWidth="1"/>
    <col min="5" max="5" width="22.44140625" customWidth="1"/>
    <col min="6" max="6" width="11.88671875" style="1" customWidth="1"/>
    <col min="7" max="7" width="7.5546875" customWidth="1"/>
  </cols>
  <sheetData>
    <row r="1" spans="1:18" ht="17.25" customHeight="1" x14ac:dyDescent="0.25">
      <c r="B1" s="1"/>
      <c r="C1" s="1"/>
      <c r="D1" s="1"/>
      <c r="E1" s="1"/>
    </row>
    <row r="2" spans="1:18" ht="17.25" customHeight="1" x14ac:dyDescent="0.25">
      <c r="B2" s="1"/>
      <c r="C2" s="1"/>
      <c r="D2" s="1"/>
      <c r="E2" s="1"/>
    </row>
    <row r="3" spans="1:18" ht="17.25" customHeight="1" x14ac:dyDescent="0.25">
      <c r="B3" s="1"/>
      <c r="C3" s="1"/>
      <c r="D3" s="1"/>
      <c r="E3" s="1"/>
    </row>
    <row r="4" spans="1:18" ht="17.25" customHeight="1" x14ac:dyDescent="0.25">
      <c r="A4" s="310"/>
      <c r="B4" s="310"/>
      <c r="C4" s="1"/>
      <c r="D4" s="1"/>
      <c r="E4" s="1"/>
    </row>
    <row r="5" spans="1:18" ht="17.25" customHeight="1" x14ac:dyDescent="0.25">
      <c r="A5" s="226"/>
      <c r="B5" s="226"/>
      <c r="C5" s="226"/>
      <c r="D5" s="1"/>
      <c r="E5" s="1"/>
    </row>
    <row r="6" spans="1:18" x14ac:dyDescent="0.25">
      <c r="A6" s="23"/>
      <c r="B6" s="23"/>
      <c r="C6" s="23"/>
      <c r="D6" s="1"/>
      <c r="E6" s="1"/>
      <c r="F6" s="24"/>
      <c r="G6" s="14"/>
      <c r="M6" s="14"/>
      <c r="N6" s="14"/>
    </row>
    <row r="7" spans="1:18" ht="13.2" customHeight="1" x14ac:dyDescent="0.25">
      <c r="A7" s="584" t="s">
        <v>815</v>
      </c>
      <c r="B7" s="584"/>
      <c r="C7" s="584"/>
      <c r="D7" s="584"/>
      <c r="E7" s="584"/>
      <c r="F7" s="24"/>
      <c r="G7" s="14"/>
      <c r="M7" s="14"/>
      <c r="N7" s="14"/>
    </row>
    <row r="8" spans="1:18" ht="32.25" customHeight="1" x14ac:dyDescent="0.25">
      <c r="A8" s="585" t="s">
        <v>831</v>
      </c>
      <c r="B8" s="585"/>
      <c r="C8" s="585"/>
      <c r="D8" s="585"/>
      <c r="E8" s="585"/>
      <c r="F8" s="24"/>
      <c r="G8" s="14"/>
      <c r="M8" s="14"/>
      <c r="N8" s="14"/>
    </row>
    <row r="9" spans="1:18" ht="15" x14ac:dyDescent="0.25">
      <c r="A9" s="371"/>
      <c r="B9" s="586" t="s">
        <v>689</v>
      </c>
      <c r="C9" s="586"/>
      <c r="D9" s="586"/>
      <c r="E9" s="371"/>
      <c r="F9" s="227"/>
      <c r="G9" s="14"/>
      <c r="M9" s="14"/>
      <c r="N9" s="14"/>
    </row>
    <row r="10" spans="1:18" ht="13.8" x14ac:dyDescent="0.25">
      <c r="A10" s="371"/>
      <c r="B10" s="586" t="s">
        <v>683</v>
      </c>
      <c r="C10" s="586"/>
      <c r="D10" s="586"/>
      <c r="E10" s="372"/>
    </row>
    <row r="11" spans="1:18" ht="31.2" x14ac:dyDescent="0.25">
      <c r="A11" s="432" t="s">
        <v>571</v>
      </c>
      <c r="B11" s="432" t="s">
        <v>5</v>
      </c>
      <c r="C11" s="435" t="s">
        <v>572</v>
      </c>
      <c r="D11" s="435" t="s">
        <v>573</v>
      </c>
      <c r="E11" s="432" t="s">
        <v>574</v>
      </c>
      <c r="G11" s="1"/>
      <c r="H11" s="1"/>
      <c r="I11" s="1"/>
      <c r="J11" s="1"/>
      <c r="K11" s="1"/>
    </row>
    <row r="12" spans="1:18" ht="15.6" x14ac:dyDescent="0.3">
      <c r="A12" s="436">
        <v>1</v>
      </c>
      <c r="B12" s="436" t="s">
        <v>714</v>
      </c>
      <c r="C12" s="436" t="s">
        <v>575</v>
      </c>
      <c r="D12" s="437" t="s">
        <v>15</v>
      </c>
      <c r="E12" s="436" t="s">
        <v>734</v>
      </c>
      <c r="G12" s="1"/>
      <c r="H12" s="1"/>
      <c r="I12" s="1"/>
      <c r="J12" s="1"/>
      <c r="K12" s="1"/>
    </row>
    <row r="13" spans="1:18" ht="15.6" x14ac:dyDescent="0.3">
      <c r="A13" s="436">
        <v>2</v>
      </c>
      <c r="B13" s="436" t="s">
        <v>715</v>
      </c>
      <c r="C13" s="436" t="s">
        <v>575</v>
      </c>
      <c r="D13" s="437" t="s">
        <v>16</v>
      </c>
      <c r="E13" s="436" t="s">
        <v>735</v>
      </c>
      <c r="G13" s="7"/>
      <c r="H13" s="7"/>
      <c r="I13" s="7"/>
      <c r="J13" s="7"/>
      <c r="K13" s="7"/>
    </row>
    <row r="14" spans="1:18" ht="15.6" x14ac:dyDescent="0.3">
      <c r="A14" s="436">
        <v>3</v>
      </c>
      <c r="B14" s="436" t="s">
        <v>716</v>
      </c>
      <c r="C14" s="436" t="s">
        <v>731</v>
      </c>
      <c r="D14" s="437" t="s">
        <v>576</v>
      </c>
      <c r="E14" s="436" t="s">
        <v>734</v>
      </c>
      <c r="G14" s="7"/>
      <c r="H14" s="7"/>
      <c r="I14" s="7"/>
      <c r="J14" s="7"/>
      <c r="K14" s="7"/>
    </row>
    <row r="15" spans="1:18" ht="15.6" x14ac:dyDescent="0.3">
      <c r="A15" s="436">
        <v>4</v>
      </c>
      <c r="B15" s="436" t="s">
        <v>717</v>
      </c>
      <c r="C15" s="436" t="s">
        <v>731</v>
      </c>
      <c r="D15" s="437" t="s">
        <v>576</v>
      </c>
      <c r="E15" s="436" t="s">
        <v>734</v>
      </c>
      <c r="G15" s="7"/>
      <c r="H15" s="7"/>
      <c r="I15" s="7"/>
      <c r="J15" s="7"/>
      <c r="K15" s="7"/>
    </row>
    <row r="16" spans="1:18" ht="15.6" x14ac:dyDescent="0.3">
      <c r="A16" s="436">
        <v>5</v>
      </c>
      <c r="B16" s="438" t="s">
        <v>718</v>
      </c>
      <c r="C16" s="438" t="s">
        <v>731</v>
      </c>
      <c r="D16" s="437" t="s">
        <v>576</v>
      </c>
      <c r="E16" s="436" t="s">
        <v>734</v>
      </c>
      <c r="G16" s="7"/>
      <c r="H16" s="7"/>
      <c r="I16" s="7"/>
      <c r="J16" s="7"/>
      <c r="K16" s="7"/>
      <c r="M16" s="7"/>
      <c r="N16" s="7"/>
      <c r="O16" s="7"/>
      <c r="P16" s="7"/>
      <c r="Q16" s="7"/>
      <c r="R16" s="7"/>
    </row>
    <row r="17" spans="1:18" ht="15.6" x14ac:dyDescent="0.3">
      <c r="A17" s="436">
        <v>6</v>
      </c>
      <c r="B17" s="436" t="s">
        <v>719</v>
      </c>
      <c r="C17" s="436" t="s">
        <v>731</v>
      </c>
      <c r="D17" s="437" t="s">
        <v>576</v>
      </c>
      <c r="E17" s="436" t="s">
        <v>734</v>
      </c>
      <c r="J17" s="7"/>
      <c r="K17" s="7"/>
      <c r="M17" s="7"/>
      <c r="N17" s="7"/>
      <c r="O17" s="7"/>
      <c r="P17" s="7"/>
      <c r="Q17" s="7"/>
      <c r="R17" s="7"/>
    </row>
    <row r="18" spans="1:18" ht="15.6" x14ac:dyDescent="0.3">
      <c r="A18" s="436">
        <v>7</v>
      </c>
      <c r="B18" s="436" t="s">
        <v>720</v>
      </c>
      <c r="C18" s="436" t="s">
        <v>731</v>
      </c>
      <c r="D18" s="436" t="s">
        <v>576</v>
      </c>
      <c r="E18" s="436" t="s">
        <v>736</v>
      </c>
    </row>
    <row r="19" spans="1:18" ht="15.6" x14ac:dyDescent="0.3">
      <c r="A19" s="436">
        <v>8</v>
      </c>
      <c r="B19" s="436" t="s">
        <v>721</v>
      </c>
      <c r="C19" s="436" t="s">
        <v>732</v>
      </c>
      <c r="D19" s="436" t="s">
        <v>576</v>
      </c>
      <c r="E19" s="436" t="s">
        <v>734</v>
      </c>
    </row>
    <row r="20" spans="1:18" s="1" customFormat="1" ht="15.6" x14ac:dyDescent="0.3">
      <c r="A20" s="436">
        <v>9</v>
      </c>
      <c r="B20" s="436" t="s">
        <v>722</v>
      </c>
      <c r="C20" s="436" t="s">
        <v>732</v>
      </c>
      <c r="D20" s="436" t="s">
        <v>576</v>
      </c>
      <c r="E20" s="436" t="s">
        <v>734</v>
      </c>
      <c r="G20"/>
      <c r="H20"/>
      <c r="I20"/>
      <c r="J20"/>
      <c r="K20"/>
      <c r="L20"/>
      <c r="M20"/>
      <c r="N20"/>
      <c r="O20"/>
      <c r="P20"/>
      <c r="Q20"/>
      <c r="R20"/>
    </row>
    <row r="21" spans="1:18" s="1" customFormat="1" ht="15.6" x14ac:dyDescent="0.3">
      <c r="A21" s="436">
        <v>10</v>
      </c>
      <c r="B21" s="436" t="s">
        <v>723</v>
      </c>
      <c r="C21" s="436" t="s">
        <v>732</v>
      </c>
      <c r="D21" s="436" t="s">
        <v>576</v>
      </c>
      <c r="E21" s="436" t="s">
        <v>734</v>
      </c>
      <c r="G21"/>
      <c r="H21"/>
      <c r="I21"/>
      <c r="J21"/>
      <c r="K21"/>
      <c r="L21"/>
      <c r="M21"/>
      <c r="N21"/>
      <c r="O21"/>
      <c r="P21"/>
      <c r="Q21"/>
      <c r="R21"/>
    </row>
    <row r="22" spans="1:18" s="1" customFormat="1" ht="15.6" x14ac:dyDescent="0.3">
      <c r="A22" s="436">
        <v>11</v>
      </c>
      <c r="B22" s="436" t="s">
        <v>724</v>
      </c>
      <c r="C22" s="436" t="s">
        <v>732</v>
      </c>
      <c r="D22" s="436" t="s">
        <v>576</v>
      </c>
      <c r="E22" s="436" t="s">
        <v>734</v>
      </c>
      <c r="G22"/>
      <c r="H22"/>
      <c r="I22"/>
      <c r="J22"/>
      <c r="K22"/>
      <c r="L22"/>
      <c r="M22"/>
      <c r="N22"/>
      <c r="O22"/>
      <c r="P22"/>
      <c r="Q22"/>
      <c r="R22"/>
    </row>
    <row r="23" spans="1:18" s="1" customFormat="1" ht="15.6" x14ac:dyDescent="0.3">
      <c r="A23" s="436">
        <v>12</v>
      </c>
      <c r="B23" s="438" t="s">
        <v>725</v>
      </c>
      <c r="C23" s="436" t="s">
        <v>732</v>
      </c>
      <c r="D23" s="436" t="s">
        <v>576</v>
      </c>
      <c r="E23" s="436" t="s">
        <v>734</v>
      </c>
      <c r="G23"/>
      <c r="H23"/>
      <c r="I23"/>
      <c r="J23"/>
      <c r="K23"/>
      <c r="L23"/>
      <c r="M23"/>
      <c r="N23"/>
      <c r="O23"/>
      <c r="P23"/>
      <c r="Q23"/>
      <c r="R23"/>
    </row>
    <row r="24" spans="1:18" s="1" customFormat="1" ht="15.6" x14ac:dyDescent="0.3">
      <c r="A24" s="436">
        <v>13</v>
      </c>
      <c r="B24" s="436" t="s">
        <v>726</v>
      </c>
      <c r="C24" s="436" t="s">
        <v>732</v>
      </c>
      <c r="D24" s="436" t="s">
        <v>576</v>
      </c>
      <c r="E24" s="436" t="s">
        <v>814</v>
      </c>
      <c r="G24"/>
      <c r="H24"/>
      <c r="I24"/>
      <c r="J24"/>
      <c r="K24"/>
      <c r="L24"/>
      <c r="M24"/>
      <c r="N24"/>
      <c r="O24"/>
      <c r="P24"/>
      <c r="Q24"/>
      <c r="R24"/>
    </row>
    <row r="25" spans="1:18" s="1" customFormat="1" ht="15.6" x14ac:dyDescent="0.3">
      <c r="A25" s="436">
        <v>14</v>
      </c>
      <c r="B25" s="436" t="s">
        <v>727</v>
      </c>
      <c r="C25" s="436" t="s">
        <v>733</v>
      </c>
      <c r="D25" s="436" t="s">
        <v>576</v>
      </c>
      <c r="E25" s="436" t="s">
        <v>734</v>
      </c>
      <c r="G25"/>
      <c r="H25"/>
      <c r="I25"/>
      <c r="J25"/>
      <c r="K25"/>
      <c r="L25"/>
      <c r="M25"/>
      <c r="N25"/>
      <c r="O25"/>
      <c r="P25"/>
      <c r="Q25"/>
      <c r="R25"/>
    </row>
    <row r="26" spans="1:18" ht="15.6" x14ac:dyDescent="0.3">
      <c r="A26" s="436">
        <v>15</v>
      </c>
      <c r="B26" s="436" t="s">
        <v>728</v>
      </c>
      <c r="C26" s="436" t="s">
        <v>733</v>
      </c>
      <c r="D26" s="436" t="s">
        <v>576</v>
      </c>
      <c r="E26" s="436" t="s">
        <v>734</v>
      </c>
    </row>
    <row r="27" spans="1:18" s="1" customFormat="1" ht="15.6" x14ac:dyDescent="0.3">
      <c r="A27" s="436">
        <v>16</v>
      </c>
      <c r="B27" s="436" t="s">
        <v>729</v>
      </c>
      <c r="C27" s="436" t="s">
        <v>733</v>
      </c>
      <c r="D27" s="436" t="s">
        <v>576</v>
      </c>
      <c r="E27" s="436" t="s">
        <v>734</v>
      </c>
      <c r="G27"/>
      <c r="H27"/>
      <c r="I27"/>
      <c r="J27"/>
      <c r="K27"/>
      <c r="L27"/>
      <c r="M27"/>
      <c r="N27"/>
      <c r="O27"/>
      <c r="P27"/>
      <c r="Q27"/>
      <c r="R27"/>
    </row>
    <row r="28" spans="1:18" s="1" customFormat="1" ht="15.6" x14ac:dyDescent="0.3">
      <c r="A28" s="436">
        <v>17</v>
      </c>
      <c r="B28" s="436" t="s">
        <v>730</v>
      </c>
      <c r="C28" s="436" t="s">
        <v>733</v>
      </c>
      <c r="D28" s="437" t="s">
        <v>576</v>
      </c>
      <c r="E28" s="436" t="s">
        <v>734</v>
      </c>
      <c r="G28"/>
      <c r="H28"/>
      <c r="I28"/>
      <c r="J28"/>
      <c r="K28"/>
      <c r="L28"/>
      <c r="M28"/>
      <c r="N28"/>
      <c r="O28"/>
      <c r="P28"/>
      <c r="Q28"/>
      <c r="R28"/>
    </row>
    <row r="29" spans="1:18" s="1" customFormat="1" x14ac:dyDescent="0.25">
      <c r="A29" s="137"/>
      <c r="B29" s="137"/>
      <c r="C29" s="137"/>
      <c r="D29" s="137"/>
      <c r="E29" s="137"/>
      <c r="G29"/>
      <c r="H29"/>
      <c r="I29"/>
      <c r="J29"/>
      <c r="K29"/>
      <c r="L29"/>
      <c r="M29"/>
      <c r="N29"/>
      <c r="O29"/>
      <c r="P29"/>
      <c r="Q29"/>
      <c r="R29"/>
    </row>
    <row r="30" spans="1:18" s="1" customFormat="1" x14ac:dyDescent="0.25">
      <c r="A30" s="137"/>
      <c r="B30" s="137"/>
      <c r="C30" s="137"/>
      <c r="D30" s="137"/>
      <c r="E30" s="137"/>
      <c r="G30"/>
      <c r="H30"/>
      <c r="I30"/>
      <c r="J30"/>
      <c r="K30"/>
      <c r="L30"/>
      <c r="M30"/>
      <c r="N30"/>
      <c r="O30"/>
      <c r="P30"/>
      <c r="Q30"/>
      <c r="R30"/>
    </row>
    <row r="31" spans="1:18" s="1" customFormat="1" ht="15.6" x14ac:dyDescent="0.3">
      <c r="A31" s="183"/>
      <c r="B31" s="439" t="s">
        <v>577</v>
      </c>
      <c r="C31" s="440"/>
      <c r="D31" s="440" t="s">
        <v>749</v>
      </c>
      <c r="E31" s="440"/>
      <c r="G31"/>
      <c r="H31"/>
      <c r="I31"/>
      <c r="J31"/>
      <c r="K31"/>
      <c r="L31"/>
      <c r="M31"/>
      <c r="N31"/>
      <c r="O31"/>
      <c r="P31"/>
      <c r="Q31"/>
      <c r="R31"/>
    </row>
    <row r="32" spans="1:18" s="1" customFormat="1" ht="15.6" x14ac:dyDescent="0.3">
      <c r="A32" s="183"/>
      <c r="B32" s="439"/>
      <c r="C32" s="440"/>
      <c r="D32" s="440"/>
      <c r="E32" s="440"/>
      <c r="G32"/>
      <c r="H32"/>
      <c r="I32"/>
      <c r="J32"/>
      <c r="K32"/>
      <c r="L32"/>
      <c r="M32"/>
      <c r="N32"/>
      <c r="O32"/>
      <c r="P32"/>
      <c r="Q32"/>
      <c r="R32"/>
    </row>
    <row r="33" spans="1:18" s="1" customFormat="1" ht="15.6" x14ac:dyDescent="0.3">
      <c r="A33" s="137"/>
      <c r="B33" s="440" t="s">
        <v>16</v>
      </c>
      <c r="C33" s="440"/>
      <c r="D33" s="440" t="s">
        <v>750</v>
      </c>
      <c r="E33" s="440"/>
      <c r="G33"/>
      <c r="H33"/>
      <c r="I33"/>
      <c r="J33"/>
      <c r="K33"/>
      <c r="L33"/>
      <c r="M33"/>
      <c r="N33"/>
      <c r="O33"/>
      <c r="P33"/>
      <c r="Q33"/>
      <c r="R33"/>
    </row>
    <row r="34" spans="1:18" x14ac:dyDescent="0.25">
      <c r="A34" s="137"/>
      <c r="B34" s="137"/>
      <c r="C34" s="137"/>
      <c r="D34" s="137"/>
      <c r="E34" s="137"/>
    </row>
    <row r="35" spans="1:18" x14ac:dyDescent="0.25">
      <c r="A35" s="137"/>
      <c r="B35" s="137"/>
      <c r="C35" s="137"/>
      <c r="D35" s="137"/>
      <c r="E35" s="137"/>
    </row>
  </sheetData>
  <mergeCells count="4">
    <mergeCell ref="A7:E7"/>
    <mergeCell ref="A8:E8"/>
    <mergeCell ref="B9:D9"/>
    <mergeCell ref="B10:D10"/>
  </mergeCells>
  <pageMargins left="0.59055118110236227" right="0.15748031496062992" top="0.19685039370078741" bottom="0.51181102362204722" header="0.19685039370078741" footer="0.51181102362204722"/>
  <pageSetup paperSize="9" scale="93" orientation="portrait" r:id="rId1"/>
  <headerFooter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opLeftCell="A55" workbookViewId="0">
      <selection activeCell="N59" sqref="N59"/>
    </sheetView>
  </sheetViews>
  <sheetFormatPr defaultRowHeight="13.2" x14ac:dyDescent="0.25"/>
  <cols>
    <col min="1" max="1" width="16.109375" style="311" customWidth="1"/>
    <col min="2" max="2" width="9.109375" style="312" customWidth="1"/>
    <col min="3" max="3" width="25.6640625" style="311" customWidth="1"/>
    <col min="4" max="4" width="7.33203125" style="311" customWidth="1"/>
    <col min="5" max="5" width="8.33203125" style="311" customWidth="1"/>
    <col min="6" max="6" width="23.88671875" style="311" customWidth="1"/>
    <col min="7" max="7" width="7.88671875" style="311" customWidth="1"/>
    <col min="8" max="8" width="6" style="318" customWidth="1"/>
    <col min="9" max="9" width="8.33203125" style="311" customWidth="1"/>
    <col min="10" max="10" width="8" style="311" customWidth="1"/>
    <col min="11" max="11" width="7.33203125" style="311" customWidth="1"/>
    <col min="12" max="12" width="7.5546875" style="311" customWidth="1"/>
    <col min="13" max="217" width="8.88671875" style="311"/>
    <col min="218" max="218" width="14.88671875" style="311" customWidth="1"/>
    <col min="219" max="219" width="9.109375" style="311" customWidth="1"/>
    <col min="220" max="220" width="19.5546875" style="311" customWidth="1"/>
    <col min="221" max="221" width="21.5546875" style="311" customWidth="1"/>
    <col min="222" max="223" width="8.33203125" style="311" customWidth="1"/>
    <col min="224" max="224" width="7.88671875" style="311" customWidth="1"/>
    <col min="225" max="225" width="6" style="311" customWidth="1"/>
    <col min="226" max="226" width="8.33203125" style="311" customWidth="1"/>
    <col min="227" max="227" width="8" style="311" customWidth="1"/>
    <col min="228" max="228" width="7.33203125" style="311" customWidth="1"/>
    <col min="229" max="229" width="16.44140625" style="311" customWidth="1"/>
    <col min="230" max="230" width="17.6640625" style="311" customWidth="1"/>
    <col min="231" max="473" width="8.88671875" style="311"/>
    <col min="474" max="474" width="14.88671875" style="311" customWidth="1"/>
    <col min="475" max="475" width="9.109375" style="311" customWidth="1"/>
    <col min="476" max="476" width="19.5546875" style="311" customWidth="1"/>
    <col min="477" max="477" width="21.5546875" style="311" customWidth="1"/>
    <col min="478" max="479" width="8.33203125" style="311" customWidth="1"/>
    <col min="480" max="480" width="7.88671875" style="311" customWidth="1"/>
    <col min="481" max="481" width="6" style="311" customWidth="1"/>
    <col min="482" max="482" width="8.33203125" style="311" customWidth="1"/>
    <col min="483" max="483" width="8" style="311" customWidth="1"/>
    <col min="484" max="484" width="7.33203125" style="311" customWidth="1"/>
    <col min="485" max="485" width="16.44140625" style="311" customWidth="1"/>
    <col min="486" max="486" width="17.6640625" style="311" customWidth="1"/>
    <col min="487" max="729" width="8.88671875" style="311"/>
    <col min="730" max="730" width="14.88671875" style="311" customWidth="1"/>
    <col min="731" max="731" width="9.109375" style="311" customWidth="1"/>
    <col min="732" max="732" width="19.5546875" style="311" customWidth="1"/>
    <col min="733" max="733" width="21.5546875" style="311" customWidth="1"/>
    <col min="734" max="735" width="8.33203125" style="311" customWidth="1"/>
    <col min="736" max="736" width="7.88671875" style="311" customWidth="1"/>
    <col min="737" max="737" width="6" style="311" customWidth="1"/>
    <col min="738" max="738" width="8.33203125" style="311" customWidth="1"/>
    <col min="739" max="739" width="8" style="311" customWidth="1"/>
    <col min="740" max="740" width="7.33203125" style="311" customWidth="1"/>
    <col min="741" max="741" width="16.44140625" style="311" customWidth="1"/>
    <col min="742" max="742" width="17.6640625" style="311" customWidth="1"/>
    <col min="743" max="985" width="8.88671875" style="311"/>
    <col min="986" max="986" width="14.88671875" style="311" customWidth="1"/>
    <col min="987" max="987" width="9.109375" style="311" customWidth="1"/>
    <col min="988" max="988" width="19.5546875" style="311" customWidth="1"/>
    <col min="989" max="989" width="21.5546875" style="311" customWidth="1"/>
    <col min="990" max="991" width="8.33203125" style="311" customWidth="1"/>
    <col min="992" max="992" width="7.88671875" style="311" customWidth="1"/>
    <col min="993" max="993" width="6" style="311" customWidth="1"/>
    <col min="994" max="994" width="8.33203125" style="311" customWidth="1"/>
    <col min="995" max="995" width="8" style="311" customWidth="1"/>
    <col min="996" max="996" width="7.33203125" style="311" customWidth="1"/>
    <col min="997" max="997" width="16.44140625" style="311" customWidth="1"/>
    <col min="998" max="998" width="17.6640625" style="311" customWidth="1"/>
    <col min="999" max="1241" width="8.88671875" style="311"/>
    <col min="1242" max="1242" width="14.88671875" style="311" customWidth="1"/>
    <col min="1243" max="1243" width="9.109375" style="311" customWidth="1"/>
    <col min="1244" max="1244" width="19.5546875" style="311" customWidth="1"/>
    <col min="1245" max="1245" width="21.5546875" style="311" customWidth="1"/>
    <col min="1246" max="1247" width="8.33203125" style="311" customWidth="1"/>
    <col min="1248" max="1248" width="7.88671875" style="311" customWidth="1"/>
    <col min="1249" max="1249" width="6" style="311" customWidth="1"/>
    <col min="1250" max="1250" width="8.33203125" style="311" customWidth="1"/>
    <col min="1251" max="1251" width="8" style="311" customWidth="1"/>
    <col min="1252" max="1252" width="7.33203125" style="311" customWidth="1"/>
    <col min="1253" max="1253" width="16.44140625" style="311" customWidth="1"/>
    <col min="1254" max="1254" width="17.6640625" style="311" customWidth="1"/>
    <col min="1255" max="1497" width="8.88671875" style="311"/>
    <col min="1498" max="1498" width="14.88671875" style="311" customWidth="1"/>
    <col min="1499" max="1499" width="9.109375" style="311" customWidth="1"/>
    <col min="1500" max="1500" width="19.5546875" style="311" customWidth="1"/>
    <col min="1501" max="1501" width="21.5546875" style="311" customWidth="1"/>
    <col min="1502" max="1503" width="8.33203125" style="311" customWidth="1"/>
    <col min="1504" max="1504" width="7.88671875" style="311" customWidth="1"/>
    <col min="1505" max="1505" width="6" style="311" customWidth="1"/>
    <col min="1506" max="1506" width="8.33203125" style="311" customWidth="1"/>
    <col min="1507" max="1507" width="8" style="311" customWidth="1"/>
    <col min="1508" max="1508" width="7.33203125" style="311" customWidth="1"/>
    <col min="1509" max="1509" width="16.44140625" style="311" customWidth="1"/>
    <col min="1510" max="1510" width="17.6640625" style="311" customWidth="1"/>
    <col min="1511" max="1753" width="8.88671875" style="311"/>
    <col min="1754" max="1754" width="14.88671875" style="311" customWidth="1"/>
    <col min="1755" max="1755" width="9.109375" style="311" customWidth="1"/>
    <col min="1756" max="1756" width="19.5546875" style="311" customWidth="1"/>
    <col min="1757" max="1757" width="21.5546875" style="311" customWidth="1"/>
    <col min="1758" max="1759" width="8.33203125" style="311" customWidth="1"/>
    <col min="1760" max="1760" width="7.88671875" style="311" customWidth="1"/>
    <col min="1761" max="1761" width="6" style="311" customWidth="1"/>
    <col min="1762" max="1762" width="8.33203125" style="311" customWidth="1"/>
    <col min="1763" max="1763" width="8" style="311" customWidth="1"/>
    <col min="1764" max="1764" width="7.33203125" style="311" customWidth="1"/>
    <col min="1765" max="1765" width="16.44140625" style="311" customWidth="1"/>
    <col min="1766" max="1766" width="17.6640625" style="311" customWidth="1"/>
    <col min="1767" max="2009" width="8.88671875" style="311"/>
    <col min="2010" max="2010" width="14.88671875" style="311" customWidth="1"/>
    <col min="2011" max="2011" width="9.109375" style="311" customWidth="1"/>
    <col min="2012" max="2012" width="19.5546875" style="311" customWidth="1"/>
    <col min="2013" max="2013" width="21.5546875" style="311" customWidth="1"/>
    <col min="2014" max="2015" width="8.33203125" style="311" customWidth="1"/>
    <col min="2016" max="2016" width="7.88671875" style="311" customWidth="1"/>
    <col min="2017" max="2017" width="6" style="311" customWidth="1"/>
    <col min="2018" max="2018" width="8.33203125" style="311" customWidth="1"/>
    <col min="2019" max="2019" width="8" style="311" customWidth="1"/>
    <col min="2020" max="2020" width="7.33203125" style="311" customWidth="1"/>
    <col min="2021" max="2021" width="16.44140625" style="311" customWidth="1"/>
    <col min="2022" max="2022" width="17.6640625" style="311" customWidth="1"/>
    <col min="2023" max="2265" width="8.88671875" style="311"/>
    <col min="2266" max="2266" width="14.88671875" style="311" customWidth="1"/>
    <col min="2267" max="2267" width="9.109375" style="311" customWidth="1"/>
    <col min="2268" max="2268" width="19.5546875" style="311" customWidth="1"/>
    <col min="2269" max="2269" width="21.5546875" style="311" customWidth="1"/>
    <col min="2270" max="2271" width="8.33203125" style="311" customWidth="1"/>
    <col min="2272" max="2272" width="7.88671875" style="311" customWidth="1"/>
    <col min="2273" max="2273" width="6" style="311" customWidth="1"/>
    <col min="2274" max="2274" width="8.33203125" style="311" customWidth="1"/>
    <col min="2275" max="2275" width="8" style="311" customWidth="1"/>
    <col min="2276" max="2276" width="7.33203125" style="311" customWidth="1"/>
    <col min="2277" max="2277" width="16.44140625" style="311" customWidth="1"/>
    <col min="2278" max="2278" width="17.6640625" style="311" customWidth="1"/>
    <col min="2279" max="2521" width="8.88671875" style="311"/>
    <col min="2522" max="2522" width="14.88671875" style="311" customWidth="1"/>
    <col min="2523" max="2523" width="9.109375" style="311" customWidth="1"/>
    <col min="2524" max="2524" width="19.5546875" style="311" customWidth="1"/>
    <col min="2525" max="2525" width="21.5546875" style="311" customWidth="1"/>
    <col min="2526" max="2527" width="8.33203125" style="311" customWidth="1"/>
    <col min="2528" max="2528" width="7.88671875" style="311" customWidth="1"/>
    <col min="2529" max="2529" width="6" style="311" customWidth="1"/>
    <col min="2530" max="2530" width="8.33203125" style="311" customWidth="1"/>
    <col min="2531" max="2531" width="8" style="311" customWidth="1"/>
    <col min="2532" max="2532" width="7.33203125" style="311" customWidth="1"/>
    <col min="2533" max="2533" width="16.44140625" style="311" customWidth="1"/>
    <col min="2534" max="2534" width="17.6640625" style="311" customWidth="1"/>
    <col min="2535" max="2777" width="8.88671875" style="311"/>
    <col min="2778" max="2778" width="14.88671875" style="311" customWidth="1"/>
    <col min="2779" max="2779" width="9.109375" style="311" customWidth="1"/>
    <col min="2780" max="2780" width="19.5546875" style="311" customWidth="1"/>
    <col min="2781" max="2781" width="21.5546875" style="311" customWidth="1"/>
    <col min="2782" max="2783" width="8.33203125" style="311" customWidth="1"/>
    <col min="2784" max="2784" width="7.88671875" style="311" customWidth="1"/>
    <col min="2785" max="2785" width="6" style="311" customWidth="1"/>
    <col min="2786" max="2786" width="8.33203125" style="311" customWidth="1"/>
    <col min="2787" max="2787" width="8" style="311" customWidth="1"/>
    <col min="2788" max="2788" width="7.33203125" style="311" customWidth="1"/>
    <col min="2789" max="2789" width="16.44140625" style="311" customWidth="1"/>
    <col min="2790" max="2790" width="17.6640625" style="311" customWidth="1"/>
    <col min="2791" max="3033" width="8.88671875" style="311"/>
    <col min="3034" max="3034" width="14.88671875" style="311" customWidth="1"/>
    <col min="3035" max="3035" width="9.109375" style="311" customWidth="1"/>
    <col min="3036" max="3036" width="19.5546875" style="311" customWidth="1"/>
    <col min="3037" max="3037" width="21.5546875" style="311" customWidth="1"/>
    <col min="3038" max="3039" width="8.33203125" style="311" customWidth="1"/>
    <col min="3040" max="3040" width="7.88671875" style="311" customWidth="1"/>
    <col min="3041" max="3041" width="6" style="311" customWidth="1"/>
    <col min="3042" max="3042" width="8.33203125" style="311" customWidth="1"/>
    <col min="3043" max="3043" width="8" style="311" customWidth="1"/>
    <col min="3044" max="3044" width="7.33203125" style="311" customWidth="1"/>
    <col min="3045" max="3045" width="16.44140625" style="311" customWidth="1"/>
    <col min="3046" max="3046" width="17.6640625" style="311" customWidth="1"/>
    <col min="3047" max="3289" width="8.88671875" style="311"/>
    <col min="3290" max="3290" width="14.88671875" style="311" customWidth="1"/>
    <col min="3291" max="3291" width="9.109375" style="311" customWidth="1"/>
    <col min="3292" max="3292" width="19.5546875" style="311" customWidth="1"/>
    <col min="3293" max="3293" width="21.5546875" style="311" customWidth="1"/>
    <col min="3294" max="3295" width="8.33203125" style="311" customWidth="1"/>
    <col min="3296" max="3296" width="7.88671875" style="311" customWidth="1"/>
    <col min="3297" max="3297" width="6" style="311" customWidth="1"/>
    <col min="3298" max="3298" width="8.33203125" style="311" customWidth="1"/>
    <col min="3299" max="3299" width="8" style="311" customWidth="1"/>
    <col min="3300" max="3300" width="7.33203125" style="311" customWidth="1"/>
    <col min="3301" max="3301" width="16.44140625" style="311" customWidth="1"/>
    <col min="3302" max="3302" width="17.6640625" style="311" customWidth="1"/>
    <col min="3303" max="3545" width="8.88671875" style="311"/>
    <col min="3546" max="3546" width="14.88671875" style="311" customWidth="1"/>
    <col min="3547" max="3547" width="9.109375" style="311" customWidth="1"/>
    <col min="3548" max="3548" width="19.5546875" style="311" customWidth="1"/>
    <col min="3549" max="3549" width="21.5546875" style="311" customWidth="1"/>
    <col min="3550" max="3551" width="8.33203125" style="311" customWidth="1"/>
    <col min="3552" max="3552" width="7.88671875" style="311" customWidth="1"/>
    <col min="3553" max="3553" width="6" style="311" customWidth="1"/>
    <col min="3554" max="3554" width="8.33203125" style="311" customWidth="1"/>
    <col min="3555" max="3555" width="8" style="311" customWidth="1"/>
    <col min="3556" max="3556" width="7.33203125" style="311" customWidth="1"/>
    <col min="3557" max="3557" width="16.44140625" style="311" customWidth="1"/>
    <col min="3558" max="3558" width="17.6640625" style="311" customWidth="1"/>
    <col min="3559" max="3801" width="8.88671875" style="311"/>
    <col min="3802" max="3802" width="14.88671875" style="311" customWidth="1"/>
    <col min="3803" max="3803" width="9.109375" style="311" customWidth="1"/>
    <col min="3804" max="3804" width="19.5546875" style="311" customWidth="1"/>
    <col min="3805" max="3805" width="21.5546875" style="311" customWidth="1"/>
    <col min="3806" max="3807" width="8.33203125" style="311" customWidth="1"/>
    <col min="3808" max="3808" width="7.88671875" style="311" customWidth="1"/>
    <col min="3809" max="3809" width="6" style="311" customWidth="1"/>
    <col min="3810" max="3810" width="8.33203125" style="311" customWidth="1"/>
    <col min="3811" max="3811" width="8" style="311" customWidth="1"/>
    <col min="3812" max="3812" width="7.33203125" style="311" customWidth="1"/>
    <col min="3813" max="3813" width="16.44140625" style="311" customWidth="1"/>
    <col min="3814" max="3814" width="17.6640625" style="311" customWidth="1"/>
    <col min="3815" max="4057" width="8.88671875" style="311"/>
    <col min="4058" max="4058" width="14.88671875" style="311" customWidth="1"/>
    <col min="4059" max="4059" width="9.109375" style="311" customWidth="1"/>
    <col min="4060" max="4060" width="19.5546875" style="311" customWidth="1"/>
    <col min="4061" max="4061" width="21.5546875" style="311" customWidth="1"/>
    <col min="4062" max="4063" width="8.33203125" style="311" customWidth="1"/>
    <col min="4064" max="4064" width="7.88671875" style="311" customWidth="1"/>
    <col min="4065" max="4065" width="6" style="311" customWidth="1"/>
    <col min="4066" max="4066" width="8.33203125" style="311" customWidth="1"/>
    <col min="4067" max="4067" width="8" style="311" customWidth="1"/>
    <col min="4068" max="4068" width="7.33203125" style="311" customWidth="1"/>
    <col min="4069" max="4069" width="16.44140625" style="311" customWidth="1"/>
    <col min="4070" max="4070" width="17.6640625" style="311" customWidth="1"/>
    <col min="4071" max="4313" width="8.88671875" style="311"/>
    <col min="4314" max="4314" width="14.88671875" style="311" customWidth="1"/>
    <col min="4315" max="4315" width="9.109375" style="311" customWidth="1"/>
    <col min="4316" max="4316" width="19.5546875" style="311" customWidth="1"/>
    <col min="4317" max="4317" width="21.5546875" style="311" customWidth="1"/>
    <col min="4318" max="4319" width="8.33203125" style="311" customWidth="1"/>
    <col min="4320" max="4320" width="7.88671875" style="311" customWidth="1"/>
    <col min="4321" max="4321" width="6" style="311" customWidth="1"/>
    <col min="4322" max="4322" width="8.33203125" style="311" customWidth="1"/>
    <col min="4323" max="4323" width="8" style="311" customWidth="1"/>
    <col min="4324" max="4324" width="7.33203125" style="311" customWidth="1"/>
    <col min="4325" max="4325" width="16.44140625" style="311" customWidth="1"/>
    <col min="4326" max="4326" width="17.6640625" style="311" customWidth="1"/>
    <col min="4327" max="4569" width="8.88671875" style="311"/>
    <col min="4570" max="4570" width="14.88671875" style="311" customWidth="1"/>
    <col min="4571" max="4571" width="9.109375" style="311" customWidth="1"/>
    <col min="4572" max="4572" width="19.5546875" style="311" customWidth="1"/>
    <col min="4573" max="4573" width="21.5546875" style="311" customWidth="1"/>
    <col min="4574" max="4575" width="8.33203125" style="311" customWidth="1"/>
    <col min="4576" max="4576" width="7.88671875" style="311" customWidth="1"/>
    <col min="4577" max="4577" width="6" style="311" customWidth="1"/>
    <col min="4578" max="4578" width="8.33203125" style="311" customWidth="1"/>
    <col min="4579" max="4579" width="8" style="311" customWidth="1"/>
    <col min="4580" max="4580" width="7.33203125" style="311" customWidth="1"/>
    <col min="4581" max="4581" width="16.44140625" style="311" customWidth="1"/>
    <col min="4582" max="4582" width="17.6640625" style="311" customWidth="1"/>
    <col min="4583" max="4825" width="8.88671875" style="311"/>
    <col min="4826" max="4826" width="14.88671875" style="311" customWidth="1"/>
    <col min="4827" max="4827" width="9.109375" style="311" customWidth="1"/>
    <col min="4828" max="4828" width="19.5546875" style="311" customWidth="1"/>
    <col min="4829" max="4829" width="21.5546875" style="311" customWidth="1"/>
    <col min="4830" max="4831" width="8.33203125" style="311" customWidth="1"/>
    <col min="4832" max="4832" width="7.88671875" style="311" customWidth="1"/>
    <col min="4833" max="4833" width="6" style="311" customWidth="1"/>
    <col min="4834" max="4834" width="8.33203125" style="311" customWidth="1"/>
    <col min="4835" max="4835" width="8" style="311" customWidth="1"/>
    <col min="4836" max="4836" width="7.33203125" style="311" customWidth="1"/>
    <col min="4837" max="4837" width="16.44140625" style="311" customWidth="1"/>
    <col min="4838" max="4838" width="17.6640625" style="311" customWidth="1"/>
    <col min="4839" max="5081" width="8.88671875" style="311"/>
    <col min="5082" max="5082" width="14.88671875" style="311" customWidth="1"/>
    <col min="5083" max="5083" width="9.109375" style="311" customWidth="1"/>
    <col min="5084" max="5084" width="19.5546875" style="311" customWidth="1"/>
    <col min="5085" max="5085" width="21.5546875" style="311" customWidth="1"/>
    <col min="5086" max="5087" width="8.33203125" style="311" customWidth="1"/>
    <col min="5088" max="5088" width="7.88671875" style="311" customWidth="1"/>
    <col min="5089" max="5089" width="6" style="311" customWidth="1"/>
    <col min="5090" max="5090" width="8.33203125" style="311" customWidth="1"/>
    <col min="5091" max="5091" width="8" style="311" customWidth="1"/>
    <col min="5092" max="5092" width="7.33203125" style="311" customWidth="1"/>
    <col min="5093" max="5093" width="16.44140625" style="311" customWidth="1"/>
    <col min="5094" max="5094" width="17.6640625" style="311" customWidth="1"/>
    <col min="5095" max="5337" width="8.88671875" style="311"/>
    <col min="5338" max="5338" width="14.88671875" style="311" customWidth="1"/>
    <col min="5339" max="5339" width="9.109375" style="311" customWidth="1"/>
    <col min="5340" max="5340" width="19.5546875" style="311" customWidth="1"/>
    <col min="5341" max="5341" width="21.5546875" style="311" customWidth="1"/>
    <col min="5342" max="5343" width="8.33203125" style="311" customWidth="1"/>
    <col min="5344" max="5344" width="7.88671875" style="311" customWidth="1"/>
    <col min="5345" max="5345" width="6" style="311" customWidth="1"/>
    <col min="5346" max="5346" width="8.33203125" style="311" customWidth="1"/>
    <col min="5347" max="5347" width="8" style="311" customWidth="1"/>
    <col min="5348" max="5348" width="7.33203125" style="311" customWidth="1"/>
    <col min="5349" max="5349" width="16.44140625" style="311" customWidth="1"/>
    <col min="5350" max="5350" width="17.6640625" style="311" customWidth="1"/>
    <col min="5351" max="5593" width="8.88671875" style="311"/>
    <col min="5594" max="5594" width="14.88671875" style="311" customWidth="1"/>
    <col min="5595" max="5595" width="9.109375" style="311" customWidth="1"/>
    <col min="5596" max="5596" width="19.5546875" style="311" customWidth="1"/>
    <col min="5597" max="5597" width="21.5546875" style="311" customWidth="1"/>
    <col min="5598" max="5599" width="8.33203125" style="311" customWidth="1"/>
    <col min="5600" max="5600" width="7.88671875" style="311" customWidth="1"/>
    <col min="5601" max="5601" width="6" style="311" customWidth="1"/>
    <col min="5602" max="5602" width="8.33203125" style="311" customWidth="1"/>
    <col min="5603" max="5603" width="8" style="311" customWidth="1"/>
    <col min="5604" max="5604" width="7.33203125" style="311" customWidth="1"/>
    <col min="5605" max="5605" width="16.44140625" style="311" customWidth="1"/>
    <col min="5606" max="5606" width="17.6640625" style="311" customWidth="1"/>
    <col min="5607" max="5849" width="8.88671875" style="311"/>
    <col min="5850" max="5850" width="14.88671875" style="311" customWidth="1"/>
    <col min="5851" max="5851" width="9.109375" style="311" customWidth="1"/>
    <col min="5852" max="5852" width="19.5546875" style="311" customWidth="1"/>
    <col min="5853" max="5853" width="21.5546875" style="311" customWidth="1"/>
    <col min="5854" max="5855" width="8.33203125" style="311" customWidth="1"/>
    <col min="5856" max="5856" width="7.88671875" style="311" customWidth="1"/>
    <col min="5857" max="5857" width="6" style="311" customWidth="1"/>
    <col min="5858" max="5858" width="8.33203125" style="311" customWidth="1"/>
    <col min="5859" max="5859" width="8" style="311" customWidth="1"/>
    <col min="5860" max="5860" width="7.33203125" style="311" customWidth="1"/>
    <col min="5861" max="5861" width="16.44140625" style="311" customWidth="1"/>
    <col min="5862" max="5862" width="17.6640625" style="311" customWidth="1"/>
    <col min="5863" max="6105" width="8.88671875" style="311"/>
    <col min="6106" max="6106" width="14.88671875" style="311" customWidth="1"/>
    <col min="6107" max="6107" width="9.109375" style="311" customWidth="1"/>
    <col min="6108" max="6108" width="19.5546875" style="311" customWidth="1"/>
    <col min="6109" max="6109" width="21.5546875" style="311" customWidth="1"/>
    <col min="6110" max="6111" width="8.33203125" style="311" customWidth="1"/>
    <col min="6112" max="6112" width="7.88671875" style="311" customWidth="1"/>
    <col min="6113" max="6113" width="6" style="311" customWidth="1"/>
    <col min="6114" max="6114" width="8.33203125" style="311" customWidth="1"/>
    <col min="6115" max="6115" width="8" style="311" customWidth="1"/>
    <col min="6116" max="6116" width="7.33203125" style="311" customWidth="1"/>
    <col min="6117" max="6117" width="16.44140625" style="311" customWidth="1"/>
    <col min="6118" max="6118" width="17.6640625" style="311" customWidth="1"/>
    <col min="6119" max="6361" width="8.88671875" style="311"/>
    <col min="6362" max="6362" width="14.88671875" style="311" customWidth="1"/>
    <col min="6363" max="6363" width="9.109375" style="311" customWidth="1"/>
    <col min="6364" max="6364" width="19.5546875" style="311" customWidth="1"/>
    <col min="6365" max="6365" width="21.5546875" style="311" customWidth="1"/>
    <col min="6366" max="6367" width="8.33203125" style="311" customWidth="1"/>
    <col min="6368" max="6368" width="7.88671875" style="311" customWidth="1"/>
    <col min="6369" max="6369" width="6" style="311" customWidth="1"/>
    <col min="6370" max="6370" width="8.33203125" style="311" customWidth="1"/>
    <col min="6371" max="6371" width="8" style="311" customWidth="1"/>
    <col min="6372" max="6372" width="7.33203125" style="311" customWidth="1"/>
    <col min="6373" max="6373" width="16.44140625" style="311" customWidth="1"/>
    <col min="6374" max="6374" width="17.6640625" style="311" customWidth="1"/>
    <col min="6375" max="6617" width="8.88671875" style="311"/>
    <col min="6618" max="6618" width="14.88671875" style="311" customWidth="1"/>
    <col min="6619" max="6619" width="9.109375" style="311" customWidth="1"/>
    <col min="6620" max="6620" width="19.5546875" style="311" customWidth="1"/>
    <col min="6621" max="6621" width="21.5546875" style="311" customWidth="1"/>
    <col min="6622" max="6623" width="8.33203125" style="311" customWidth="1"/>
    <col min="6624" max="6624" width="7.88671875" style="311" customWidth="1"/>
    <col min="6625" max="6625" width="6" style="311" customWidth="1"/>
    <col min="6626" max="6626" width="8.33203125" style="311" customWidth="1"/>
    <col min="6627" max="6627" width="8" style="311" customWidth="1"/>
    <col min="6628" max="6628" width="7.33203125" style="311" customWidth="1"/>
    <col min="6629" max="6629" width="16.44140625" style="311" customWidth="1"/>
    <col min="6630" max="6630" width="17.6640625" style="311" customWidth="1"/>
    <col min="6631" max="6873" width="8.88671875" style="311"/>
    <col min="6874" max="6874" width="14.88671875" style="311" customWidth="1"/>
    <col min="6875" max="6875" width="9.109375" style="311" customWidth="1"/>
    <col min="6876" max="6876" width="19.5546875" style="311" customWidth="1"/>
    <col min="6877" max="6877" width="21.5546875" style="311" customWidth="1"/>
    <col min="6878" max="6879" width="8.33203125" style="311" customWidth="1"/>
    <col min="6880" max="6880" width="7.88671875" style="311" customWidth="1"/>
    <col min="6881" max="6881" width="6" style="311" customWidth="1"/>
    <col min="6882" max="6882" width="8.33203125" style="311" customWidth="1"/>
    <col min="6883" max="6883" width="8" style="311" customWidth="1"/>
    <col min="6884" max="6884" width="7.33203125" style="311" customWidth="1"/>
    <col min="6885" max="6885" width="16.44140625" style="311" customWidth="1"/>
    <col min="6886" max="6886" width="17.6640625" style="311" customWidth="1"/>
    <col min="6887" max="7129" width="8.88671875" style="311"/>
    <col min="7130" max="7130" width="14.88671875" style="311" customWidth="1"/>
    <col min="7131" max="7131" width="9.109375" style="311" customWidth="1"/>
    <col min="7132" max="7132" width="19.5546875" style="311" customWidth="1"/>
    <col min="7133" max="7133" width="21.5546875" style="311" customWidth="1"/>
    <col min="7134" max="7135" width="8.33203125" style="311" customWidth="1"/>
    <col min="7136" max="7136" width="7.88671875" style="311" customWidth="1"/>
    <col min="7137" max="7137" width="6" style="311" customWidth="1"/>
    <col min="7138" max="7138" width="8.33203125" style="311" customWidth="1"/>
    <col min="7139" max="7139" width="8" style="311" customWidth="1"/>
    <col min="7140" max="7140" width="7.33203125" style="311" customWidth="1"/>
    <col min="7141" max="7141" width="16.44140625" style="311" customWidth="1"/>
    <col min="7142" max="7142" width="17.6640625" style="311" customWidth="1"/>
    <col min="7143" max="7385" width="8.88671875" style="311"/>
    <col min="7386" max="7386" width="14.88671875" style="311" customWidth="1"/>
    <col min="7387" max="7387" width="9.109375" style="311" customWidth="1"/>
    <col min="7388" max="7388" width="19.5546875" style="311" customWidth="1"/>
    <col min="7389" max="7389" width="21.5546875" style="311" customWidth="1"/>
    <col min="7390" max="7391" width="8.33203125" style="311" customWidth="1"/>
    <col min="7392" max="7392" width="7.88671875" style="311" customWidth="1"/>
    <col min="7393" max="7393" width="6" style="311" customWidth="1"/>
    <col min="7394" max="7394" width="8.33203125" style="311" customWidth="1"/>
    <col min="7395" max="7395" width="8" style="311" customWidth="1"/>
    <col min="7396" max="7396" width="7.33203125" style="311" customWidth="1"/>
    <col min="7397" max="7397" width="16.44140625" style="311" customWidth="1"/>
    <col min="7398" max="7398" width="17.6640625" style="311" customWidth="1"/>
    <col min="7399" max="7641" width="8.88671875" style="311"/>
    <col min="7642" max="7642" width="14.88671875" style="311" customWidth="1"/>
    <col min="7643" max="7643" width="9.109375" style="311" customWidth="1"/>
    <col min="7644" max="7644" width="19.5546875" style="311" customWidth="1"/>
    <col min="7645" max="7645" width="21.5546875" style="311" customWidth="1"/>
    <col min="7646" max="7647" width="8.33203125" style="311" customWidth="1"/>
    <col min="7648" max="7648" width="7.88671875" style="311" customWidth="1"/>
    <col min="7649" max="7649" width="6" style="311" customWidth="1"/>
    <col min="7650" max="7650" width="8.33203125" style="311" customWidth="1"/>
    <col min="7651" max="7651" width="8" style="311" customWidth="1"/>
    <col min="7652" max="7652" width="7.33203125" style="311" customWidth="1"/>
    <col min="7653" max="7653" width="16.44140625" style="311" customWidth="1"/>
    <col min="7654" max="7654" width="17.6640625" style="311" customWidth="1"/>
    <col min="7655" max="7897" width="8.88671875" style="311"/>
    <col min="7898" max="7898" width="14.88671875" style="311" customWidth="1"/>
    <col min="7899" max="7899" width="9.109375" style="311" customWidth="1"/>
    <col min="7900" max="7900" width="19.5546875" style="311" customWidth="1"/>
    <col min="7901" max="7901" width="21.5546875" style="311" customWidth="1"/>
    <col min="7902" max="7903" width="8.33203125" style="311" customWidth="1"/>
    <col min="7904" max="7904" width="7.88671875" style="311" customWidth="1"/>
    <col min="7905" max="7905" width="6" style="311" customWidth="1"/>
    <col min="7906" max="7906" width="8.33203125" style="311" customWidth="1"/>
    <col min="7907" max="7907" width="8" style="311" customWidth="1"/>
    <col min="7908" max="7908" width="7.33203125" style="311" customWidth="1"/>
    <col min="7909" max="7909" width="16.44140625" style="311" customWidth="1"/>
    <col min="7910" max="7910" width="17.6640625" style="311" customWidth="1"/>
    <col min="7911" max="8153" width="8.88671875" style="311"/>
    <col min="8154" max="8154" width="14.88671875" style="311" customWidth="1"/>
    <col min="8155" max="8155" width="9.109375" style="311" customWidth="1"/>
    <col min="8156" max="8156" width="19.5546875" style="311" customWidth="1"/>
    <col min="8157" max="8157" width="21.5546875" style="311" customWidth="1"/>
    <col min="8158" max="8159" width="8.33203125" style="311" customWidth="1"/>
    <col min="8160" max="8160" width="7.88671875" style="311" customWidth="1"/>
    <col min="8161" max="8161" width="6" style="311" customWidth="1"/>
    <col min="8162" max="8162" width="8.33203125" style="311" customWidth="1"/>
    <col min="8163" max="8163" width="8" style="311" customWidth="1"/>
    <col min="8164" max="8164" width="7.33203125" style="311" customWidth="1"/>
    <col min="8165" max="8165" width="16.44140625" style="311" customWidth="1"/>
    <col min="8166" max="8166" width="17.6640625" style="311" customWidth="1"/>
    <col min="8167" max="8409" width="8.88671875" style="311"/>
    <col min="8410" max="8410" width="14.88671875" style="311" customWidth="1"/>
    <col min="8411" max="8411" width="9.109375" style="311" customWidth="1"/>
    <col min="8412" max="8412" width="19.5546875" style="311" customWidth="1"/>
    <col min="8413" max="8413" width="21.5546875" style="311" customWidth="1"/>
    <col min="8414" max="8415" width="8.33203125" style="311" customWidth="1"/>
    <col min="8416" max="8416" width="7.88671875" style="311" customWidth="1"/>
    <col min="8417" max="8417" width="6" style="311" customWidth="1"/>
    <col min="8418" max="8418" width="8.33203125" style="311" customWidth="1"/>
    <col min="8419" max="8419" width="8" style="311" customWidth="1"/>
    <col min="8420" max="8420" width="7.33203125" style="311" customWidth="1"/>
    <col min="8421" max="8421" width="16.44140625" style="311" customWidth="1"/>
    <col min="8422" max="8422" width="17.6640625" style="311" customWidth="1"/>
    <col min="8423" max="8665" width="8.88671875" style="311"/>
    <col min="8666" max="8666" width="14.88671875" style="311" customWidth="1"/>
    <col min="8667" max="8667" width="9.109375" style="311" customWidth="1"/>
    <col min="8668" max="8668" width="19.5546875" style="311" customWidth="1"/>
    <col min="8669" max="8669" width="21.5546875" style="311" customWidth="1"/>
    <col min="8670" max="8671" width="8.33203125" style="311" customWidth="1"/>
    <col min="8672" max="8672" width="7.88671875" style="311" customWidth="1"/>
    <col min="8673" max="8673" width="6" style="311" customWidth="1"/>
    <col min="8674" max="8674" width="8.33203125" style="311" customWidth="1"/>
    <col min="8675" max="8675" width="8" style="311" customWidth="1"/>
    <col min="8676" max="8676" width="7.33203125" style="311" customWidth="1"/>
    <col min="8677" max="8677" width="16.44140625" style="311" customWidth="1"/>
    <col min="8678" max="8678" width="17.6640625" style="311" customWidth="1"/>
    <col min="8679" max="8921" width="8.88671875" style="311"/>
    <col min="8922" max="8922" width="14.88671875" style="311" customWidth="1"/>
    <col min="8923" max="8923" width="9.109375" style="311" customWidth="1"/>
    <col min="8924" max="8924" width="19.5546875" style="311" customWidth="1"/>
    <col min="8925" max="8925" width="21.5546875" style="311" customWidth="1"/>
    <col min="8926" max="8927" width="8.33203125" style="311" customWidth="1"/>
    <col min="8928" max="8928" width="7.88671875" style="311" customWidth="1"/>
    <col min="8929" max="8929" width="6" style="311" customWidth="1"/>
    <col min="8930" max="8930" width="8.33203125" style="311" customWidth="1"/>
    <col min="8931" max="8931" width="8" style="311" customWidth="1"/>
    <col min="8932" max="8932" width="7.33203125" style="311" customWidth="1"/>
    <col min="8933" max="8933" width="16.44140625" style="311" customWidth="1"/>
    <col min="8934" max="8934" width="17.6640625" style="311" customWidth="1"/>
    <col min="8935" max="9177" width="8.88671875" style="311"/>
    <col min="9178" max="9178" width="14.88671875" style="311" customWidth="1"/>
    <col min="9179" max="9179" width="9.109375" style="311" customWidth="1"/>
    <col min="9180" max="9180" width="19.5546875" style="311" customWidth="1"/>
    <col min="9181" max="9181" width="21.5546875" style="311" customWidth="1"/>
    <col min="9182" max="9183" width="8.33203125" style="311" customWidth="1"/>
    <col min="9184" max="9184" width="7.88671875" style="311" customWidth="1"/>
    <col min="9185" max="9185" width="6" style="311" customWidth="1"/>
    <col min="9186" max="9186" width="8.33203125" style="311" customWidth="1"/>
    <col min="9187" max="9187" width="8" style="311" customWidth="1"/>
    <col min="9188" max="9188" width="7.33203125" style="311" customWidth="1"/>
    <col min="9189" max="9189" width="16.44140625" style="311" customWidth="1"/>
    <col min="9190" max="9190" width="17.6640625" style="311" customWidth="1"/>
    <col min="9191" max="9433" width="8.88671875" style="311"/>
    <col min="9434" max="9434" width="14.88671875" style="311" customWidth="1"/>
    <col min="9435" max="9435" width="9.109375" style="311" customWidth="1"/>
    <col min="9436" max="9436" width="19.5546875" style="311" customWidth="1"/>
    <col min="9437" max="9437" width="21.5546875" style="311" customWidth="1"/>
    <col min="9438" max="9439" width="8.33203125" style="311" customWidth="1"/>
    <col min="9440" max="9440" width="7.88671875" style="311" customWidth="1"/>
    <col min="9441" max="9441" width="6" style="311" customWidth="1"/>
    <col min="9442" max="9442" width="8.33203125" style="311" customWidth="1"/>
    <col min="9443" max="9443" width="8" style="311" customWidth="1"/>
    <col min="9444" max="9444" width="7.33203125" style="311" customWidth="1"/>
    <col min="9445" max="9445" width="16.44140625" style="311" customWidth="1"/>
    <col min="9446" max="9446" width="17.6640625" style="311" customWidth="1"/>
    <col min="9447" max="9689" width="8.88671875" style="311"/>
    <col min="9690" max="9690" width="14.88671875" style="311" customWidth="1"/>
    <col min="9691" max="9691" width="9.109375" style="311" customWidth="1"/>
    <col min="9692" max="9692" width="19.5546875" style="311" customWidth="1"/>
    <col min="9693" max="9693" width="21.5546875" style="311" customWidth="1"/>
    <col min="9694" max="9695" width="8.33203125" style="311" customWidth="1"/>
    <col min="9696" max="9696" width="7.88671875" style="311" customWidth="1"/>
    <col min="9697" max="9697" width="6" style="311" customWidth="1"/>
    <col min="9698" max="9698" width="8.33203125" style="311" customWidth="1"/>
    <col min="9699" max="9699" width="8" style="311" customWidth="1"/>
    <col min="9700" max="9700" width="7.33203125" style="311" customWidth="1"/>
    <col min="9701" max="9701" width="16.44140625" style="311" customWidth="1"/>
    <col min="9702" max="9702" width="17.6640625" style="311" customWidth="1"/>
    <col min="9703" max="9945" width="8.88671875" style="311"/>
    <col min="9946" max="9946" width="14.88671875" style="311" customWidth="1"/>
    <col min="9947" max="9947" width="9.109375" style="311" customWidth="1"/>
    <col min="9948" max="9948" width="19.5546875" style="311" customWidth="1"/>
    <col min="9949" max="9949" width="21.5546875" style="311" customWidth="1"/>
    <col min="9950" max="9951" width="8.33203125" style="311" customWidth="1"/>
    <col min="9952" max="9952" width="7.88671875" style="311" customWidth="1"/>
    <col min="9953" max="9953" width="6" style="311" customWidth="1"/>
    <col min="9954" max="9954" width="8.33203125" style="311" customWidth="1"/>
    <col min="9955" max="9955" width="8" style="311" customWidth="1"/>
    <col min="9956" max="9956" width="7.33203125" style="311" customWidth="1"/>
    <col min="9957" max="9957" width="16.44140625" style="311" customWidth="1"/>
    <col min="9958" max="9958" width="17.6640625" style="311" customWidth="1"/>
    <col min="9959" max="10201" width="8.88671875" style="311"/>
    <col min="10202" max="10202" width="14.88671875" style="311" customWidth="1"/>
    <col min="10203" max="10203" width="9.109375" style="311" customWidth="1"/>
    <col min="10204" max="10204" width="19.5546875" style="311" customWidth="1"/>
    <col min="10205" max="10205" width="21.5546875" style="311" customWidth="1"/>
    <col min="10206" max="10207" width="8.33203125" style="311" customWidth="1"/>
    <col min="10208" max="10208" width="7.88671875" style="311" customWidth="1"/>
    <col min="10209" max="10209" width="6" style="311" customWidth="1"/>
    <col min="10210" max="10210" width="8.33203125" style="311" customWidth="1"/>
    <col min="10211" max="10211" width="8" style="311" customWidth="1"/>
    <col min="10212" max="10212" width="7.33203125" style="311" customWidth="1"/>
    <col min="10213" max="10213" width="16.44140625" style="311" customWidth="1"/>
    <col min="10214" max="10214" width="17.6640625" style="311" customWidth="1"/>
    <col min="10215" max="10457" width="8.88671875" style="311"/>
    <col min="10458" max="10458" width="14.88671875" style="311" customWidth="1"/>
    <col min="10459" max="10459" width="9.109375" style="311" customWidth="1"/>
    <col min="10460" max="10460" width="19.5546875" style="311" customWidth="1"/>
    <col min="10461" max="10461" width="21.5546875" style="311" customWidth="1"/>
    <col min="10462" max="10463" width="8.33203125" style="311" customWidth="1"/>
    <col min="10464" max="10464" width="7.88671875" style="311" customWidth="1"/>
    <col min="10465" max="10465" width="6" style="311" customWidth="1"/>
    <col min="10466" max="10466" width="8.33203125" style="311" customWidth="1"/>
    <col min="10467" max="10467" width="8" style="311" customWidth="1"/>
    <col min="10468" max="10468" width="7.33203125" style="311" customWidth="1"/>
    <col min="10469" max="10469" width="16.44140625" style="311" customWidth="1"/>
    <col min="10470" max="10470" width="17.6640625" style="311" customWidth="1"/>
    <col min="10471" max="10713" width="8.88671875" style="311"/>
    <col min="10714" max="10714" width="14.88671875" style="311" customWidth="1"/>
    <col min="10715" max="10715" width="9.109375" style="311" customWidth="1"/>
    <col min="10716" max="10716" width="19.5546875" style="311" customWidth="1"/>
    <col min="10717" max="10717" width="21.5546875" style="311" customWidth="1"/>
    <col min="10718" max="10719" width="8.33203125" style="311" customWidth="1"/>
    <col min="10720" max="10720" width="7.88671875" style="311" customWidth="1"/>
    <col min="10721" max="10721" width="6" style="311" customWidth="1"/>
    <col min="10722" max="10722" width="8.33203125" style="311" customWidth="1"/>
    <col min="10723" max="10723" width="8" style="311" customWidth="1"/>
    <col min="10724" max="10724" width="7.33203125" style="311" customWidth="1"/>
    <col min="10725" max="10725" width="16.44140625" style="311" customWidth="1"/>
    <col min="10726" max="10726" width="17.6640625" style="311" customWidth="1"/>
    <col min="10727" max="10969" width="8.88671875" style="311"/>
    <col min="10970" max="10970" width="14.88671875" style="311" customWidth="1"/>
    <col min="10971" max="10971" width="9.109375" style="311" customWidth="1"/>
    <col min="10972" max="10972" width="19.5546875" style="311" customWidth="1"/>
    <col min="10973" max="10973" width="21.5546875" style="311" customWidth="1"/>
    <col min="10974" max="10975" width="8.33203125" style="311" customWidth="1"/>
    <col min="10976" max="10976" width="7.88671875" style="311" customWidth="1"/>
    <col min="10977" max="10977" width="6" style="311" customWidth="1"/>
    <col min="10978" max="10978" width="8.33203125" style="311" customWidth="1"/>
    <col min="10979" max="10979" width="8" style="311" customWidth="1"/>
    <col min="10980" max="10980" width="7.33203125" style="311" customWidth="1"/>
    <col min="10981" max="10981" width="16.44140625" style="311" customWidth="1"/>
    <col min="10982" max="10982" width="17.6640625" style="311" customWidth="1"/>
    <col min="10983" max="11225" width="8.88671875" style="311"/>
    <col min="11226" max="11226" width="14.88671875" style="311" customWidth="1"/>
    <col min="11227" max="11227" width="9.109375" style="311" customWidth="1"/>
    <col min="11228" max="11228" width="19.5546875" style="311" customWidth="1"/>
    <col min="11229" max="11229" width="21.5546875" style="311" customWidth="1"/>
    <col min="11230" max="11231" width="8.33203125" style="311" customWidth="1"/>
    <col min="11232" max="11232" width="7.88671875" style="311" customWidth="1"/>
    <col min="11233" max="11233" width="6" style="311" customWidth="1"/>
    <col min="11234" max="11234" width="8.33203125" style="311" customWidth="1"/>
    <col min="11235" max="11235" width="8" style="311" customWidth="1"/>
    <col min="11236" max="11236" width="7.33203125" style="311" customWidth="1"/>
    <col min="11237" max="11237" width="16.44140625" style="311" customWidth="1"/>
    <col min="11238" max="11238" width="17.6640625" style="311" customWidth="1"/>
    <col min="11239" max="11481" width="8.88671875" style="311"/>
    <col min="11482" max="11482" width="14.88671875" style="311" customWidth="1"/>
    <col min="11483" max="11483" width="9.109375" style="311" customWidth="1"/>
    <col min="11484" max="11484" width="19.5546875" style="311" customWidth="1"/>
    <col min="11485" max="11485" width="21.5546875" style="311" customWidth="1"/>
    <col min="11486" max="11487" width="8.33203125" style="311" customWidth="1"/>
    <col min="11488" max="11488" width="7.88671875" style="311" customWidth="1"/>
    <col min="11489" max="11489" width="6" style="311" customWidth="1"/>
    <col min="11490" max="11490" width="8.33203125" style="311" customWidth="1"/>
    <col min="11491" max="11491" width="8" style="311" customWidth="1"/>
    <col min="11492" max="11492" width="7.33203125" style="311" customWidth="1"/>
    <col min="11493" max="11493" width="16.44140625" style="311" customWidth="1"/>
    <col min="11494" max="11494" width="17.6640625" style="311" customWidth="1"/>
    <col min="11495" max="11737" width="8.88671875" style="311"/>
    <col min="11738" max="11738" width="14.88671875" style="311" customWidth="1"/>
    <col min="11739" max="11739" width="9.109375" style="311" customWidth="1"/>
    <col min="11740" max="11740" width="19.5546875" style="311" customWidth="1"/>
    <col min="11741" max="11741" width="21.5546875" style="311" customWidth="1"/>
    <col min="11742" max="11743" width="8.33203125" style="311" customWidth="1"/>
    <col min="11744" max="11744" width="7.88671875" style="311" customWidth="1"/>
    <col min="11745" max="11745" width="6" style="311" customWidth="1"/>
    <col min="11746" max="11746" width="8.33203125" style="311" customWidth="1"/>
    <col min="11747" max="11747" width="8" style="311" customWidth="1"/>
    <col min="11748" max="11748" width="7.33203125" style="311" customWidth="1"/>
    <col min="11749" max="11749" width="16.44140625" style="311" customWidth="1"/>
    <col min="11750" max="11750" width="17.6640625" style="311" customWidth="1"/>
    <col min="11751" max="11993" width="8.88671875" style="311"/>
    <col min="11994" max="11994" width="14.88671875" style="311" customWidth="1"/>
    <col min="11995" max="11995" width="9.109375" style="311" customWidth="1"/>
    <col min="11996" max="11996" width="19.5546875" style="311" customWidth="1"/>
    <col min="11997" max="11997" width="21.5546875" style="311" customWidth="1"/>
    <col min="11998" max="11999" width="8.33203125" style="311" customWidth="1"/>
    <col min="12000" max="12000" width="7.88671875" style="311" customWidth="1"/>
    <col min="12001" max="12001" width="6" style="311" customWidth="1"/>
    <col min="12002" max="12002" width="8.33203125" style="311" customWidth="1"/>
    <col min="12003" max="12003" width="8" style="311" customWidth="1"/>
    <col min="12004" max="12004" width="7.33203125" style="311" customWidth="1"/>
    <col min="12005" max="12005" width="16.44140625" style="311" customWidth="1"/>
    <col min="12006" max="12006" width="17.6640625" style="311" customWidth="1"/>
    <col min="12007" max="12249" width="8.88671875" style="311"/>
    <col min="12250" max="12250" width="14.88671875" style="311" customWidth="1"/>
    <col min="12251" max="12251" width="9.109375" style="311" customWidth="1"/>
    <col min="12252" max="12252" width="19.5546875" style="311" customWidth="1"/>
    <col min="12253" max="12253" width="21.5546875" style="311" customWidth="1"/>
    <col min="12254" max="12255" width="8.33203125" style="311" customWidth="1"/>
    <col min="12256" max="12256" width="7.88671875" style="311" customWidth="1"/>
    <col min="12257" max="12257" width="6" style="311" customWidth="1"/>
    <col min="12258" max="12258" width="8.33203125" style="311" customWidth="1"/>
    <col min="12259" max="12259" width="8" style="311" customWidth="1"/>
    <col min="12260" max="12260" width="7.33203125" style="311" customWidth="1"/>
    <col min="12261" max="12261" width="16.44140625" style="311" customWidth="1"/>
    <col min="12262" max="12262" width="17.6640625" style="311" customWidth="1"/>
    <col min="12263" max="12505" width="8.88671875" style="311"/>
    <col min="12506" max="12506" width="14.88671875" style="311" customWidth="1"/>
    <col min="12507" max="12507" width="9.109375" style="311" customWidth="1"/>
    <col min="12508" max="12508" width="19.5546875" style="311" customWidth="1"/>
    <col min="12509" max="12509" width="21.5546875" style="311" customWidth="1"/>
    <col min="12510" max="12511" width="8.33203125" style="311" customWidth="1"/>
    <col min="12512" max="12512" width="7.88671875" style="311" customWidth="1"/>
    <col min="12513" max="12513" width="6" style="311" customWidth="1"/>
    <col min="12514" max="12514" width="8.33203125" style="311" customWidth="1"/>
    <col min="12515" max="12515" width="8" style="311" customWidth="1"/>
    <col min="12516" max="12516" width="7.33203125" style="311" customWidth="1"/>
    <col min="12517" max="12517" width="16.44140625" style="311" customWidth="1"/>
    <col min="12518" max="12518" width="17.6640625" style="311" customWidth="1"/>
    <col min="12519" max="12761" width="8.88671875" style="311"/>
    <col min="12762" max="12762" width="14.88671875" style="311" customWidth="1"/>
    <col min="12763" max="12763" width="9.109375" style="311" customWidth="1"/>
    <col min="12764" max="12764" width="19.5546875" style="311" customWidth="1"/>
    <col min="12765" max="12765" width="21.5546875" style="311" customWidth="1"/>
    <col min="12766" max="12767" width="8.33203125" style="311" customWidth="1"/>
    <col min="12768" max="12768" width="7.88671875" style="311" customWidth="1"/>
    <col min="12769" max="12769" width="6" style="311" customWidth="1"/>
    <col min="12770" max="12770" width="8.33203125" style="311" customWidth="1"/>
    <col min="12771" max="12771" width="8" style="311" customWidth="1"/>
    <col min="12772" max="12772" width="7.33203125" style="311" customWidth="1"/>
    <col min="12773" max="12773" width="16.44140625" style="311" customWidth="1"/>
    <col min="12774" max="12774" width="17.6640625" style="311" customWidth="1"/>
    <col min="12775" max="13017" width="8.88671875" style="311"/>
    <col min="13018" max="13018" width="14.88671875" style="311" customWidth="1"/>
    <col min="13019" max="13019" width="9.109375" style="311" customWidth="1"/>
    <col min="13020" max="13020" width="19.5546875" style="311" customWidth="1"/>
    <col min="13021" max="13021" width="21.5546875" style="311" customWidth="1"/>
    <col min="13022" max="13023" width="8.33203125" style="311" customWidth="1"/>
    <col min="13024" max="13024" width="7.88671875" style="311" customWidth="1"/>
    <col min="13025" max="13025" width="6" style="311" customWidth="1"/>
    <col min="13026" max="13026" width="8.33203125" style="311" customWidth="1"/>
    <col min="13027" max="13027" width="8" style="311" customWidth="1"/>
    <col min="13028" max="13028" width="7.33203125" style="311" customWidth="1"/>
    <col min="13029" max="13029" width="16.44140625" style="311" customWidth="1"/>
    <col min="13030" max="13030" width="17.6640625" style="311" customWidth="1"/>
    <col min="13031" max="13273" width="8.88671875" style="311"/>
    <col min="13274" max="13274" width="14.88671875" style="311" customWidth="1"/>
    <col min="13275" max="13275" width="9.109375" style="311" customWidth="1"/>
    <col min="13276" max="13276" width="19.5546875" style="311" customWidth="1"/>
    <col min="13277" max="13277" width="21.5546875" style="311" customWidth="1"/>
    <col min="13278" max="13279" width="8.33203125" style="311" customWidth="1"/>
    <col min="13280" max="13280" width="7.88671875" style="311" customWidth="1"/>
    <col min="13281" max="13281" width="6" style="311" customWidth="1"/>
    <col min="13282" max="13282" width="8.33203125" style="311" customWidth="1"/>
    <col min="13283" max="13283" width="8" style="311" customWidth="1"/>
    <col min="13284" max="13284" width="7.33203125" style="311" customWidth="1"/>
    <col min="13285" max="13285" width="16.44140625" style="311" customWidth="1"/>
    <col min="13286" max="13286" width="17.6640625" style="311" customWidth="1"/>
    <col min="13287" max="13529" width="8.88671875" style="311"/>
    <col min="13530" max="13530" width="14.88671875" style="311" customWidth="1"/>
    <col min="13531" max="13531" width="9.109375" style="311" customWidth="1"/>
    <col min="13532" max="13532" width="19.5546875" style="311" customWidth="1"/>
    <col min="13533" max="13533" width="21.5546875" style="311" customWidth="1"/>
    <col min="13534" max="13535" width="8.33203125" style="311" customWidth="1"/>
    <col min="13536" max="13536" width="7.88671875" style="311" customWidth="1"/>
    <col min="13537" max="13537" width="6" style="311" customWidth="1"/>
    <col min="13538" max="13538" width="8.33203125" style="311" customWidth="1"/>
    <col min="13539" max="13539" width="8" style="311" customWidth="1"/>
    <col min="13540" max="13540" width="7.33203125" style="311" customWidth="1"/>
    <col min="13541" max="13541" width="16.44140625" style="311" customWidth="1"/>
    <col min="13542" max="13542" width="17.6640625" style="311" customWidth="1"/>
    <col min="13543" max="13785" width="8.88671875" style="311"/>
    <col min="13786" max="13786" width="14.88671875" style="311" customWidth="1"/>
    <col min="13787" max="13787" width="9.109375" style="311" customWidth="1"/>
    <col min="13788" max="13788" width="19.5546875" style="311" customWidth="1"/>
    <col min="13789" max="13789" width="21.5546875" style="311" customWidth="1"/>
    <col min="13790" max="13791" width="8.33203125" style="311" customWidth="1"/>
    <col min="13792" max="13792" width="7.88671875" style="311" customWidth="1"/>
    <col min="13793" max="13793" width="6" style="311" customWidth="1"/>
    <col min="13794" max="13794" width="8.33203125" style="311" customWidth="1"/>
    <col min="13795" max="13795" width="8" style="311" customWidth="1"/>
    <col min="13796" max="13796" width="7.33203125" style="311" customWidth="1"/>
    <col min="13797" max="13797" width="16.44140625" style="311" customWidth="1"/>
    <col min="13798" max="13798" width="17.6640625" style="311" customWidth="1"/>
    <col min="13799" max="14041" width="8.88671875" style="311"/>
    <col min="14042" max="14042" width="14.88671875" style="311" customWidth="1"/>
    <col min="14043" max="14043" width="9.109375" style="311" customWidth="1"/>
    <col min="14044" max="14044" width="19.5546875" style="311" customWidth="1"/>
    <col min="14045" max="14045" width="21.5546875" style="311" customWidth="1"/>
    <col min="14046" max="14047" width="8.33203125" style="311" customWidth="1"/>
    <col min="14048" max="14048" width="7.88671875" style="311" customWidth="1"/>
    <col min="14049" max="14049" width="6" style="311" customWidth="1"/>
    <col min="14050" max="14050" width="8.33203125" style="311" customWidth="1"/>
    <col min="14051" max="14051" width="8" style="311" customWidth="1"/>
    <col min="14052" max="14052" width="7.33203125" style="311" customWidth="1"/>
    <col min="14053" max="14053" width="16.44140625" style="311" customWidth="1"/>
    <col min="14054" max="14054" width="17.6640625" style="311" customWidth="1"/>
    <col min="14055" max="14297" width="8.88671875" style="311"/>
    <col min="14298" max="14298" width="14.88671875" style="311" customWidth="1"/>
    <col min="14299" max="14299" width="9.109375" style="311" customWidth="1"/>
    <col min="14300" max="14300" width="19.5546875" style="311" customWidth="1"/>
    <col min="14301" max="14301" width="21.5546875" style="311" customWidth="1"/>
    <col min="14302" max="14303" width="8.33203125" style="311" customWidth="1"/>
    <col min="14304" max="14304" width="7.88671875" style="311" customWidth="1"/>
    <col min="14305" max="14305" width="6" style="311" customWidth="1"/>
    <col min="14306" max="14306" width="8.33203125" style="311" customWidth="1"/>
    <col min="14307" max="14307" width="8" style="311" customWidth="1"/>
    <col min="14308" max="14308" width="7.33203125" style="311" customWidth="1"/>
    <col min="14309" max="14309" width="16.44140625" style="311" customWidth="1"/>
    <col min="14310" max="14310" width="17.6640625" style="311" customWidth="1"/>
    <col min="14311" max="14553" width="8.88671875" style="311"/>
    <col min="14554" max="14554" width="14.88671875" style="311" customWidth="1"/>
    <col min="14555" max="14555" width="9.109375" style="311" customWidth="1"/>
    <col min="14556" max="14556" width="19.5546875" style="311" customWidth="1"/>
    <col min="14557" max="14557" width="21.5546875" style="311" customWidth="1"/>
    <col min="14558" max="14559" width="8.33203125" style="311" customWidth="1"/>
    <col min="14560" max="14560" width="7.88671875" style="311" customWidth="1"/>
    <col min="14561" max="14561" width="6" style="311" customWidth="1"/>
    <col min="14562" max="14562" width="8.33203125" style="311" customWidth="1"/>
    <col min="14563" max="14563" width="8" style="311" customWidth="1"/>
    <col min="14564" max="14564" width="7.33203125" style="311" customWidth="1"/>
    <col min="14565" max="14565" width="16.44140625" style="311" customWidth="1"/>
    <col min="14566" max="14566" width="17.6640625" style="311" customWidth="1"/>
    <col min="14567" max="14809" width="8.88671875" style="311"/>
    <col min="14810" max="14810" width="14.88671875" style="311" customWidth="1"/>
    <col min="14811" max="14811" width="9.109375" style="311" customWidth="1"/>
    <col min="14812" max="14812" width="19.5546875" style="311" customWidth="1"/>
    <col min="14813" max="14813" width="21.5546875" style="311" customWidth="1"/>
    <col min="14814" max="14815" width="8.33203125" style="311" customWidth="1"/>
    <col min="14816" max="14816" width="7.88671875" style="311" customWidth="1"/>
    <col min="14817" max="14817" width="6" style="311" customWidth="1"/>
    <col min="14818" max="14818" width="8.33203125" style="311" customWidth="1"/>
    <col min="14819" max="14819" width="8" style="311" customWidth="1"/>
    <col min="14820" max="14820" width="7.33203125" style="311" customWidth="1"/>
    <col min="14821" max="14821" width="16.44140625" style="311" customWidth="1"/>
    <col min="14822" max="14822" width="17.6640625" style="311" customWidth="1"/>
    <col min="14823" max="15065" width="8.88671875" style="311"/>
    <col min="15066" max="15066" width="14.88671875" style="311" customWidth="1"/>
    <col min="15067" max="15067" width="9.109375" style="311" customWidth="1"/>
    <col min="15068" max="15068" width="19.5546875" style="311" customWidth="1"/>
    <col min="15069" max="15069" width="21.5546875" style="311" customWidth="1"/>
    <col min="15070" max="15071" width="8.33203125" style="311" customWidth="1"/>
    <col min="15072" max="15072" width="7.88671875" style="311" customWidth="1"/>
    <col min="15073" max="15073" width="6" style="311" customWidth="1"/>
    <col min="15074" max="15074" width="8.33203125" style="311" customWidth="1"/>
    <col min="15075" max="15075" width="8" style="311" customWidth="1"/>
    <col min="15076" max="15076" width="7.33203125" style="311" customWidth="1"/>
    <col min="15077" max="15077" width="16.44140625" style="311" customWidth="1"/>
    <col min="15078" max="15078" width="17.6640625" style="311" customWidth="1"/>
    <col min="15079" max="15321" width="8.88671875" style="311"/>
    <col min="15322" max="15322" width="14.88671875" style="311" customWidth="1"/>
    <col min="15323" max="15323" width="9.109375" style="311" customWidth="1"/>
    <col min="15324" max="15324" width="19.5546875" style="311" customWidth="1"/>
    <col min="15325" max="15325" width="21.5546875" style="311" customWidth="1"/>
    <col min="15326" max="15327" width="8.33203125" style="311" customWidth="1"/>
    <col min="15328" max="15328" width="7.88671875" style="311" customWidth="1"/>
    <col min="15329" max="15329" width="6" style="311" customWidth="1"/>
    <col min="15330" max="15330" width="8.33203125" style="311" customWidth="1"/>
    <col min="15331" max="15331" width="8" style="311" customWidth="1"/>
    <col min="15332" max="15332" width="7.33203125" style="311" customWidth="1"/>
    <col min="15333" max="15333" width="16.44140625" style="311" customWidth="1"/>
    <col min="15334" max="15334" width="17.6640625" style="311" customWidth="1"/>
    <col min="15335" max="15577" width="8.88671875" style="311"/>
    <col min="15578" max="15578" width="14.88671875" style="311" customWidth="1"/>
    <col min="15579" max="15579" width="9.109375" style="311" customWidth="1"/>
    <col min="15580" max="15580" width="19.5546875" style="311" customWidth="1"/>
    <col min="15581" max="15581" width="21.5546875" style="311" customWidth="1"/>
    <col min="15582" max="15583" width="8.33203125" style="311" customWidth="1"/>
    <col min="15584" max="15584" width="7.88671875" style="311" customWidth="1"/>
    <col min="15585" max="15585" width="6" style="311" customWidth="1"/>
    <col min="15586" max="15586" width="8.33203125" style="311" customWidth="1"/>
    <col min="15587" max="15587" width="8" style="311" customWidth="1"/>
    <col min="15588" max="15588" width="7.33203125" style="311" customWidth="1"/>
    <col min="15589" max="15589" width="16.44140625" style="311" customWidth="1"/>
    <col min="15590" max="15590" width="17.6640625" style="311" customWidth="1"/>
    <col min="15591" max="15833" width="8.88671875" style="311"/>
    <col min="15834" max="15834" width="14.88671875" style="311" customWidth="1"/>
    <col min="15835" max="15835" width="9.109375" style="311" customWidth="1"/>
    <col min="15836" max="15836" width="19.5546875" style="311" customWidth="1"/>
    <col min="15837" max="15837" width="21.5546875" style="311" customWidth="1"/>
    <col min="15838" max="15839" width="8.33203125" style="311" customWidth="1"/>
    <col min="15840" max="15840" width="7.88671875" style="311" customWidth="1"/>
    <col min="15841" max="15841" width="6" style="311" customWidth="1"/>
    <col min="15842" max="15842" width="8.33203125" style="311" customWidth="1"/>
    <col min="15843" max="15843" width="8" style="311" customWidth="1"/>
    <col min="15844" max="15844" width="7.33203125" style="311" customWidth="1"/>
    <col min="15845" max="15845" width="16.44140625" style="311" customWidth="1"/>
    <col min="15846" max="15846" width="17.6640625" style="311" customWidth="1"/>
    <col min="15847" max="16089" width="8.88671875" style="311"/>
    <col min="16090" max="16090" width="14.88671875" style="311" customWidth="1"/>
    <col min="16091" max="16091" width="9.109375" style="311" customWidth="1"/>
    <col min="16092" max="16092" width="19.5546875" style="311" customWidth="1"/>
    <col min="16093" max="16093" width="21.5546875" style="311" customWidth="1"/>
    <col min="16094" max="16095" width="8.33203125" style="311" customWidth="1"/>
    <col min="16096" max="16096" width="7.88671875" style="311" customWidth="1"/>
    <col min="16097" max="16097" width="6" style="311" customWidth="1"/>
    <col min="16098" max="16098" width="8.33203125" style="311" customWidth="1"/>
    <col min="16099" max="16099" width="8" style="311" customWidth="1"/>
    <col min="16100" max="16100" width="7.33203125" style="311" customWidth="1"/>
    <col min="16101" max="16101" width="16.44140625" style="311" customWidth="1"/>
    <col min="16102" max="16102" width="17.6640625" style="311" customWidth="1"/>
    <col min="16103" max="16384" width="8.88671875" style="311"/>
  </cols>
  <sheetData>
    <row r="1" spans="1:12" ht="49.2" customHeight="1" x14ac:dyDescent="0.25">
      <c r="A1" s="484" t="s">
        <v>764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</row>
    <row r="2" spans="1:12" ht="51" customHeight="1" x14ac:dyDescent="0.25">
      <c r="A2" s="482" t="s">
        <v>751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</row>
    <row r="3" spans="1:12" ht="37.200000000000003" customHeight="1" x14ac:dyDescent="0.25">
      <c r="A3" s="335" t="s">
        <v>752</v>
      </c>
      <c r="C3" s="463"/>
      <c r="D3" s="464"/>
      <c r="E3" s="464"/>
      <c r="F3" s="464"/>
      <c r="G3" s="464"/>
      <c r="H3" s="464"/>
      <c r="I3" s="464"/>
      <c r="J3" s="464"/>
      <c r="K3" s="464"/>
      <c r="L3" s="464"/>
    </row>
    <row r="4" spans="1:12" ht="45.6" customHeight="1" thickBot="1" x14ac:dyDescent="0.3">
      <c r="A4" s="335" t="s">
        <v>683</v>
      </c>
      <c r="C4" s="465"/>
      <c r="D4" s="464"/>
      <c r="E4" s="464"/>
      <c r="F4" s="464"/>
      <c r="G4" s="464"/>
      <c r="H4" s="464"/>
      <c r="I4" s="464"/>
      <c r="J4" s="464"/>
      <c r="K4" s="464"/>
      <c r="L4" s="464"/>
    </row>
    <row r="5" spans="1:12" ht="25.5" customHeight="1" x14ac:dyDescent="0.25">
      <c r="A5" s="466" t="s">
        <v>753</v>
      </c>
      <c r="B5" s="468" t="s">
        <v>754</v>
      </c>
      <c r="C5" s="470" t="s">
        <v>755</v>
      </c>
      <c r="D5" s="472" t="s">
        <v>756</v>
      </c>
      <c r="E5" s="474" t="s">
        <v>757</v>
      </c>
      <c r="F5" s="476" t="s">
        <v>8</v>
      </c>
      <c r="G5" s="478" t="s">
        <v>758</v>
      </c>
      <c r="H5" s="480" t="s">
        <v>759</v>
      </c>
      <c r="I5" s="476" t="s">
        <v>1</v>
      </c>
      <c r="J5" s="476" t="s">
        <v>760</v>
      </c>
      <c r="K5" s="476"/>
      <c r="L5" s="457" t="s">
        <v>761</v>
      </c>
    </row>
    <row r="6" spans="1:12" ht="33" customHeight="1" thickBot="1" x14ac:dyDescent="0.3">
      <c r="A6" s="467"/>
      <c r="B6" s="469"/>
      <c r="C6" s="471"/>
      <c r="D6" s="473"/>
      <c r="E6" s="475"/>
      <c r="F6" s="477"/>
      <c r="G6" s="479"/>
      <c r="H6" s="481"/>
      <c r="I6" s="477"/>
      <c r="J6" s="313" t="s">
        <v>762</v>
      </c>
      <c r="K6" s="314" t="s">
        <v>763</v>
      </c>
      <c r="L6" s="458"/>
    </row>
    <row r="7" spans="1:12" s="318" customFormat="1" ht="30" customHeight="1" x14ac:dyDescent="0.25">
      <c r="A7" s="459" t="s">
        <v>778</v>
      </c>
      <c r="B7" s="315">
        <v>1</v>
      </c>
      <c r="C7" s="174" t="s">
        <v>618</v>
      </c>
      <c r="D7" s="167">
        <v>2011</v>
      </c>
      <c r="E7" s="145"/>
      <c r="F7" s="148" t="s">
        <v>626</v>
      </c>
      <c r="G7" s="157">
        <v>44.05</v>
      </c>
      <c r="H7" s="146">
        <v>8</v>
      </c>
      <c r="I7" s="316"/>
      <c r="J7" s="316"/>
      <c r="K7" s="316"/>
      <c r="L7" s="317"/>
    </row>
    <row r="8" spans="1:12" s="318" customFormat="1" ht="30" customHeight="1" x14ac:dyDescent="0.25">
      <c r="A8" s="460"/>
      <c r="B8" s="319">
        <v>2</v>
      </c>
      <c r="C8" s="174" t="s">
        <v>600</v>
      </c>
      <c r="D8" s="260">
        <v>2012</v>
      </c>
      <c r="E8" s="236"/>
      <c r="F8" s="148" t="s">
        <v>607</v>
      </c>
      <c r="G8" s="173">
        <v>40</v>
      </c>
      <c r="H8" s="145">
        <v>8</v>
      </c>
      <c r="I8" s="320"/>
      <c r="J8" s="320"/>
      <c r="K8" s="320"/>
      <c r="L8" s="321"/>
    </row>
    <row r="9" spans="1:12" s="318" customFormat="1" ht="30" customHeight="1" x14ac:dyDescent="0.25">
      <c r="A9" s="460"/>
      <c r="B9" s="319">
        <v>3</v>
      </c>
      <c r="C9" s="174" t="s">
        <v>664</v>
      </c>
      <c r="D9" s="181" t="s">
        <v>583</v>
      </c>
      <c r="E9" s="167"/>
      <c r="F9" s="148" t="s">
        <v>676</v>
      </c>
      <c r="G9" s="173">
        <v>35.200000000000003</v>
      </c>
      <c r="H9" s="146">
        <v>8</v>
      </c>
      <c r="I9" s="320"/>
      <c r="J9" s="320"/>
      <c r="K9" s="320"/>
      <c r="L9" s="321"/>
    </row>
    <row r="10" spans="1:12" s="318" customFormat="1" ht="30" customHeight="1" x14ac:dyDescent="0.25">
      <c r="A10" s="460"/>
      <c r="B10" s="319">
        <v>4</v>
      </c>
      <c r="C10" s="174" t="s">
        <v>666</v>
      </c>
      <c r="D10" s="145">
        <v>2012</v>
      </c>
      <c r="E10" s="145"/>
      <c r="F10" s="148" t="s">
        <v>676</v>
      </c>
      <c r="G10" s="157" t="s">
        <v>773</v>
      </c>
      <c r="H10" s="145">
        <v>8</v>
      </c>
      <c r="I10" s="320"/>
      <c r="J10" s="320"/>
      <c r="K10" s="320"/>
      <c r="L10" s="321"/>
    </row>
    <row r="11" spans="1:12" ht="30" customHeight="1" x14ac:dyDescent="0.25">
      <c r="A11" s="461"/>
      <c r="B11" s="322">
        <v>5</v>
      </c>
      <c r="C11" s="174" t="s">
        <v>661</v>
      </c>
      <c r="D11" s="145">
        <v>2011</v>
      </c>
      <c r="E11" s="148"/>
      <c r="F11" s="148" t="s">
        <v>676</v>
      </c>
      <c r="G11" s="157">
        <v>74</v>
      </c>
      <c r="H11" s="154">
        <v>8</v>
      </c>
      <c r="I11" s="323"/>
      <c r="J11" s="323"/>
      <c r="K11" s="323"/>
      <c r="L11" s="324"/>
    </row>
    <row r="12" spans="1:12" ht="30" customHeight="1" thickBot="1" x14ac:dyDescent="0.3">
      <c r="A12" s="462"/>
      <c r="B12" s="325">
        <v>6</v>
      </c>
      <c r="C12" s="174" t="s">
        <v>662</v>
      </c>
      <c r="D12" s="145">
        <v>2011</v>
      </c>
      <c r="E12" s="145"/>
      <c r="F12" s="148" t="s">
        <v>676</v>
      </c>
      <c r="G12" s="157" t="s">
        <v>772</v>
      </c>
      <c r="H12" s="145">
        <v>8</v>
      </c>
      <c r="I12" s="327"/>
      <c r="J12" s="327"/>
      <c r="K12" s="327"/>
      <c r="L12" s="328"/>
    </row>
    <row r="13" spans="1:12" ht="30" customHeight="1" x14ac:dyDescent="0.25">
      <c r="A13" s="459" t="s">
        <v>779</v>
      </c>
      <c r="B13" s="315">
        <v>1</v>
      </c>
      <c r="C13" s="174" t="s">
        <v>617</v>
      </c>
      <c r="D13" s="145">
        <v>2011</v>
      </c>
      <c r="E13" s="145"/>
      <c r="F13" s="148" t="s">
        <v>626</v>
      </c>
      <c r="G13" s="341">
        <v>43.6</v>
      </c>
      <c r="H13" s="146">
        <v>8</v>
      </c>
      <c r="I13" s="316"/>
      <c r="J13" s="316"/>
      <c r="K13" s="316"/>
      <c r="L13" s="317"/>
    </row>
    <row r="14" spans="1:12" ht="30" customHeight="1" thickBot="1" x14ac:dyDescent="0.3">
      <c r="A14" s="460"/>
      <c r="B14" s="319">
        <v>2</v>
      </c>
      <c r="C14" s="174" t="s">
        <v>639</v>
      </c>
      <c r="D14" s="166" t="s">
        <v>578</v>
      </c>
      <c r="E14" s="184"/>
      <c r="F14" s="148" t="s">
        <v>643</v>
      </c>
      <c r="G14" s="173">
        <v>44.65</v>
      </c>
      <c r="H14" s="146">
        <v>16</v>
      </c>
      <c r="I14" s="320"/>
      <c r="J14" s="320"/>
      <c r="K14" s="320"/>
      <c r="L14" s="321"/>
    </row>
    <row r="15" spans="1:12" ht="30" customHeight="1" x14ac:dyDescent="0.25">
      <c r="A15" s="460"/>
      <c r="B15" s="319">
        <v>3</v>
      </c>
      <c r="C15" s="282" t="s">
        <v>649</v>
      </c>
      <c r="D15" s="269">
        <v>2008</v>
      </c>
      <c r="E15" s="269"/>
      <c r="F15" s="268" t="s">
        <v>676</v>
      </c>
      <c r="G15" s="284">
        <v>63.3</v>
      </c>
      <c r="H15" s="269">
        <v>16</v>
      </c>
      <c r="I15" s="320"/>
      <c r="J15" s="320"/>
      <c r="K15" s="320"/>
      <c r="L15" s="321"/>
    </row>
    <row r="16" spans="1:12" ht="30" customHeight="1" x14ac:dyDescent="0.25">
      <c r="A16" s="460"/>
      <c r="B16" s="319">
        <v>4</v>
      </c>
      <c r="C16" s="174" t="s">
        <v>614</v>
      </c>
      <c r="D16" s="160">
        <v>2008</v>
      </c>
      <c r="E16" s="167">
        <v>3</v>
      </c>
      <c r="F16" s="148" t="s">
        <v>626</v>
      </c>
      <c r="G16" s="341" t="s">
        <v>775</v>
      </c>
      <c r="H16" s="146">
        <v>24</v>
      </c>
      <c r="I16" s="320"/>
      <c r="J16" s="320"/>
      <c r="K16" s="320"/>
      <c r="L16" s="321"/>
    </row>
    <row r="17" spans="1:12" ht="30" customHeight="1" x14ac:dyDescent="0.25">
      <c r="A17" s="461"/>
      <c r="B17" s="322">
        <v>5</v>
      </c>
      <c r="C17" s="174" t="s">
        <v>590</v>
      </c>
      <c r="D17" s="166" t="s">
        <v>578</v>
      </c>
      <c r="E17" s="146" t="s">
        <v>181</v>
      </c>
      <c r="F17" s="148" t="s">
        <v>594</v>
      </c>
      <c r="G17" s="176">
        <v>56.05</v>
      </c>
      <c r="H17" s="146">
        <v>16</v>
      </c>
      <c r="I17" s="323"/>
      <c r="J17" s="323"/>
      <c r="K17" s="323"/>
      <c r="L17" s="324"/>
    </row>
    <row r="18" spans="1:12" ht="30" customHeight="1" thickBot="1" x14ac:dyDescent="0.3">
      <c r="A18" s="462"/>
      <c r="B18" s="325">
        <v>6</v>
      </c>
      <c r="C18" s="273"/>
      <c r="D18" s="288"/>
      <c r="E18" s="289"/>
      <c r="F18" s="276"/>
      <c r="G18" s="290"/>
      <c r="H18" s="278"/>
      <c r="I18" s="327"/>
      <c r="J18" s="327"/>
      <c r="K18" s="327"/>
      <c r="L18" s="328"/>
    </row>
    <row r="19" spans="1:12" ht="30" customHeight="1" x14ac:dyDescent="0.25">
      <c r="A19" s="459" t="s">
        <v>780</v>
      </c>
      <c r="B19" s="315">
        <v>1</v>
      </c>
      <c r="C19" s="282" t="s">
        <v>620</v>
      </c>
      <c r="D19" s="283">
        <v>2011</v>
      </c>
      <c r="E19" s="269"/>
      <c r="F19" s="268" t="s">
        <v>626</v>
      </c>
      <c r="G19" s="284">
        <v>49.6</v>
      </c>
      <c r="H19" s="285">
        <v>8</v>
      </c>
      <c r="I19" s="316"/>
      <c r="J19" s="316"/>
      <c r="K19" s="316"/>
      <c r="L19" s="317"/>
    </row>
    <row r="20" spans="1:12" ht="30" customHeight="1" x14ac:dyDescent="0.25">
      <c r="A20" s="460"/>
      <c r="B20" s="319">
        <v>2</v>
      </c>
      <c r="C20" s="174" t="s">
        <v>633</v>
      </c>
      <c r="D20" s="160">
        <v>2011</v>
      </c>
      <c r="E20" s="145"/>
      <c r="F20" s="148" t="s">
        <v>643</v>
      </c>
      <c r="G20" s="173">
        <v>43</v>
      </c>
      <c r="H20" s="145">
        <v>8</v>
      </c>
      <c r="I20" s="320"/>
      <c r="J20" s="320"/>
      <c r="K20" s="320"/>
      <c r="L20" s="321"/>
    </row>
    <row r="21" spans="1:12" ht="30" customHeight="1" x14ac:dyDescent="0.25">
      <c r="A21" s="460"/>
      <c r="B21" s="319">
        <v>3</v>
      </c>
      <c r="C21" s="174" t="s">
        <v>638</v>
      </c>
      <c r="D21" s="181" t="s">
        <v>583</v>
      </c>
      <c r="E21" s="184"/>
      <c r="F21" s="148" t="s">
        <v>643</v>
      </c>
      <c r="G21" s="173">
        <v>46.15</v>
      </c>
      <c r="H21" s="146">
        <v>8</v>
      </c>
      <c r="I21" s="320"/>
      <c r="J21" s="320"/>
      <c r="K21" s="320"/>
      <c r="L21" s="321"/>
    </row>
    <row r="22" spans="1:12" ht="30" customHeight="1" x14ac:dyDescent="0.25">
      <c r="A22" s="460"/>
      <c r="B22" s="319">
        <v>4</v>
      </c>
      <c r="C22" s="174" t="s">
        <v>599</v>
      </c>
      <c r="D22" s="160">
        <v>2012</v>
      </c>
      <c r="E22" s="145"/>
      <c r="F22" s="148" t="s">
        <v>607</v>
      </c>
      <c r="G22" s="157">
        <v>48.55</v>
      </c>
      <c r="H22" s="146">
        <v>8</v>
      </c>
      <c r="I22" s="320"/>
      <c r="J22" s="320"/>
      <c r="K22" s="320"/>
      <c r="L22" s="321"/>
    </row>
    <row r="23" spans="1:12" ht="30" customHeight="1" x14ac:dyDescent="0.25">
      <c r="A23" s="461"/>
      <c r="B23" s="322">
        <v>5</v>
      </c>
      <c r="C23" s="174" t="s">
        <v>659</v>
      </c>
      <c r="D23" s="166" t="s">
        <v>568</v>
      </c>
      <c r="E23" s="167"/>
      <c r="F23" s="148" t="s">
        <v>676</v>
      </c>
      <c r="G23" s="173">
        <v>46.6</v>
      </c>
      <c r="H23" s="146">
        <v>8</v>
      </c>
      <c r="I23" s="323"/>
      <c r="J23" s="323"/>
      <c r="K23" s="323"/>
      <c r="L23" s="324"/>
    </row>
    <row r="24" spans="1:12" ht="30" customHeight="1" thickBot="1" x14ac:dyDescent="0.3">
      <c r="A24" s="462"/>
      <c r="B24" s="325">
        <v>6</v>
      </c>
      <c r="C24" s="174" t="s">
        <v>625</v>
      </c>
      <c r="D24" s="166" t="s">
        <v>568</v>
      </c>
      <c r="E24" s="139" t="s">
        <v>593</v>
      </c>
      <c r="F24" s="148" t="s">
        <v>626</v>
      </c>
      <c r="G24" s="176">
        <v>41.3</v>
      </c>
      <c r="H24" s="146">
        <v>8</v>
      </c>
      <c r="I24" s="327"/>
      <c r="J24" s="327"/>
      <c r="K24" s="327"/>
      <c r="L24" s="328"/>
    </row>
    <row r="25" spans="1:12" ht="30" customHeight="1" x14ac:dyDescent="0.25">
      <c r="A25" s="459" t="s">
        <v>781</v>
      </c>
      <c r="B25" s="315">
        <v>1</v>
      </c>
      <c r="C25" s="174" t="s">
        <v>601</v>
      </c>
      <c r="D25" s="166" t="s">
        <v>568</v>
      </c>
      <c r="E25" s="184"/>
      <c r="F25" s="148" t="s">
        <v>607</v>
      </c>
      <c r="G25" s="343">
        <v>51.85</v>
      </c>
      <c r="H25" s="146">
        <v>12</v>
      </c>
      <c r="I25" s="316"/>
      <c r="J25" s="316"/>
      <c r="K25" s="316"/>
      <c r="L25" s="317"/>
    </row>
    <row r="26" spans="1:12" ht="30" customHeight="1" x14ac:dyDescent="0.25">
      <c r="A26" s="460"/>
      <c r="B26" s="319">
        <v>2</v>
      </c>
      <c r="C26" s="174" t="s">
        <v>619</v>
      </c>
      <c r="D26" s="145">
        <v>2012</v>
      </c>
      <c r="E26" s="145"/>
      <c r="F26" s="148" t="s">
        <v>626</v>
      </c>
      <c r="G26" s="157">
        <v>78.7</v>
      </c>
      <c r="H26" s="146">
        <v>12</v>
      </c>
      <c r="I26" s="320"/>
      <c r="J26" s="320"/>
      <c r="K26" s="320"/>
      <c r="L26" s="321"/>
    </row>
    <row r="27" spans="1:12" ht="30" customHeight="1" x14ac:dyDescent="0.25">
      <c r="A27" s="460"/>
      <c r="B27" s="319">
        <v>3</v>
      </c>
      <c r="C27" s="174" t="s">
        <v>637</v>
      </c>
      <c r="D27" s="166" t="s">
        <v>568</v>
      </c>
      <c r="E27" s="184"/>
      <c r="F27" s="148" t="s">
        <v>643</v>
      </c>
      <c r="G27" s="157">
        <v>52.35</v>
      </c>
      <c r="H27" s="146">
        <v>12</v>
      </c>
      <c r="I27" s="320"/>
      <c r="J27" s="320"/>
      <c r="K27" s="320"/>
      <c r="L27" s="321"/>
    </row>
    <row r="28" spans="1:12" ht="30" customHeight="1" x14ac:dyDescent="0.25">
      <c r="A28" s="460"/>
      <c r="B28" s="319">
        <v>4</v>
      </c>
      <c r="C28" s="174" t="s">
        <v>630</v>
      </c>
      <c r="D28" s="181" t="s">
        <v>583</v>
      </c>
      <c r="E28" s="167"/>
      <c r="F28" s="148" t="s">
        <v>631</v>
      </c>
      <c r="G28" s="157">
        <v>51.9</v>
      </c>
      <c r="H28" s="146">
        <v>12</v>
      </c>
      <c r="I28" s="320"/>
      <c r="J28" s="320"/>
      <c r="K28" s="320"/>
      <c r="L28" s="321"/>
    </row>
    <row r="29" spans="1:12" ht="30" customHeight="1" x14ac:dyDescent="0.25">
      <c r="A29" s="461"/>
      <c r="B29" s="322">
        <v>5</v>
      </c>
      <c r="C29" s="174" t="s">
        <v>581</v>
      </c>
      <c r="D29" s="145">
        <v>2011</v>
      </c>
      <c r="E29" s="148"/>
      <c r="F29" s="148" t="s">
        <v>631</v>
      </c>
      <c r="G29" s="157">
        <v>66.75</v>
      </c>
      <c r="H29" s="154">
        <v>12</v>
      </c>
      <c r="I29" s="323"/>
      <c r="J29" s="323"/>
      <c r="K29" s="323"/>
      <c r="L29" s="324"/>
    </row>
    <row r="30" spans="1:12" ht="30" customHeight="1" thickBot="1" x14ac:dyDescent="0.3">
      <c r="A30" s="462"/>
      <c r="B30" s="325">
        <v>6</v>
      </c>
      <c r="C30" s="174" t="s">
        <v>660</v>
      </c>
      <c r="D30" s="166" t="s">
        <v>568</v>
      </c>
      <c r="E30" s="167"/>
      <c r="F30" s="148" t="s">
        <v>676</v>
      </c>
      <c r="G30" s="173">
        <v>72.55</v>
      </c>
      <c r="H30" s="146">
        <v>12</v>
      </c>
      <c r="I30" s="327"/>
      <c r="J30" s="327"/>
      <c r="K30" s="327"/>
      <c r="L30" s="328"/>
    </row>
    <row r="31" spans="1:12" ht="30" customHeight="1" x14ac:dyDescent="0.25">
      <c r="A31" s="486" t="s">
        <v>782</v>
      </c>
      <c r="B31" s="336">
        <v>1</v>
      </c>
      <c r="C31" s="282" t="s">
        <v>589</v>
      </c>
      <c r="D31" s="298" t="s">
        <v>578</v>
      </c>
      <c r="E31" s="291" t="s">
        <v>30</v>
      </c>
      <c r="F31" s="268" t="s">
        <v>594</v>
      </c>
      <c r="G31" s="299">
        <v>53.85</v>
      </c>
      <c r="H31" s="285">
        <v>16</v>
      </c>
      <c r="I31" s="337"/>
      <c r="J31" s="337"/>
      <c r="K31" s="337"/>
      <c r="L31" s="338"/>
    </row>
    <row r="32" spans="1:12" ht="30" customHeight="1" x14ac:dyDescent="0.25">
      <c r="A32" s="460"/>
      <c r="B32" s="319">
        <v>2</v>
      </c>
      <c r="C32" s="174" t="s">
        <v>612</v>
      </c>
      <c r="D32" s="160">
        <v>2008</v>
      </c>
      <c r="E32" s="145" t="s">
        <v>187</v>
      </c>
      <c r="F32" s="148" t="s">
        <v>626</v>
      </c>
      <c r="G32" s="157">
        <v>54.55</v>
      </c>
      <c r="H32" s="233">
        <v>16</v>
      </c>
      <c r="I32" s="320"/>
      <c r="J32" s="320"/>
      <c r="K32" s="320"/>
      <c r="L32" s="321"/>
    </row>
    <row r="33" spans="1:12" ht="30" customHeight="1" x14ac:dyDescent="0.25">
      <c r="A33" s="460"/>
      <c r="B33" s="319">
        <v>3</v>
      </c>
      <c r="C33" s="174" t="s">
        <v>640</v>
      </c>
      <c r="D33" s="145">
        <v>2009</v>
      </c>
      <c r="E33" s="139"/>
      <c r="F33" s="148" t="s">
        <v>643</v>
      </c>
      <c r="G33" s="157">
        <v>54.2</v>
      </c>
      <c r="H33" s="138">
        <v>16</v>
      </c>
      <c r="I33" s="320"/>
      <c r="J33" s="320"/>
      <c r="K33" s="320"/>
      <c r="L33" s="321"/>
    </row>
    <row r="34" spans="1:12" ht="30" customHeight="1" x14ac:dyDescent="0.25">
      <c r="A34" s="460"/>
      <c r="B34" s="319">
        <v>4</v>
      </c>
      <c r="C34" s="174" t="s">
        <v>653</v>
      </c>
      <c r="D34" s="145">
        <v>2008</v>
      </c>
      <c r="E34" s="145"/>
      <c r="F34" s="148" t="s">
        <v>676</v>
      </c>
      <c r="G34" s="157" t="s">
        <v>771</v>
      </c>
      <c r="H34" s="145">
        <v>16</v>
      </c>
      <c r="I34" s="320"/>
      <c r="J34" s="320"/>
      <c r="K34" s="320"/>
      <c r="L34" s="321"/>
    </row>
    <row r="35" spans="1:12" ht="30" customHeight="1" thickBot="1" x14ac:dyDescent="0.3">
      <c r="A35" s="461"/>
      <c r="B35" s="322">
        <v>5</v>
      </c>
      <c r="C35" s="273" t="s">
        <v>656</v>
      </c>
      <c r="D35" s="275">
        <v>2010</v>
      </c>
      <c r="E35" s="276">
        <v>1</v>
      </c>
      <c r="F35" s="276" t="s">
        <v>676</v>
      </c>
      <c r="G35" s="277">
        <v>56.6</v>
      </c>
      <c r="H35" s="306">
        <v>16</v>
      </c>
      <c r="I35" s="323"/>
      <c r="J35" s="323"/>
      <c r="K35" s="323"/>
      <c r="L35" s="324"/>
    </row>
    <row r="36" spans="1:12" ht="73.2" customHeight="1" thickBot="1" x14ac:dyDescent="0.3">
      <c r="A36" s="462"/>
      <c r="B36" s="325">
        <v>6</v>
      </c>
      <c r="C36" s="174" t="s">
        <v>611</v>
      </c>
      <c r="D36" s="145">
        <v>2008</v>
      </c>
      <c r="E36" s="145" t="s">
        <v>187</v>
      </c>
      <c r="F36" s="148" t="s">
        <v>626</v>
      </c>
      <c r="G36" s="341">
        <v>50.15</v>
      </c>
      <c r="H36" s="146">
        <v>16</v>
      </c>
      <c r="I36" s="327"/>
      <c r="J36" s="327"/>
      <c r="K36" s="327"/>
      <c r="L36" s="328"/>
    </row>
    <row r="37" spans="1:12" ht="34.200000000000003" customHeight="1" x14ac:dyDescent="0.25">
      <c r="A37" s="466" t="s">
        <v>753</v>
      </c>
      <c r="B37" s="468" t="s">
        <v>754</v>
      </c>
      <c r="C37" s="470" t="s">
        <v>755</v>
      </c>
      <c r="D37" s="472" t="s">
        <v>756</v>
      </c>
      <c r="E37" s="474" t="s">
        <v>757</v>
      </c>
      <c r="F37" s="476" t="s">
        <v>8</v>
      </c>
      <c r="G37" s="478" t="s">
        <v>758</v>
      </c>
      <c r="H37" s="480" t="s">
        <v>759</v>
      </c>
      <c r="I37" s="476" t="s">
        <v>1</v>
      </c>
      <c r="J37" s="476" t="s">
        <v>760</v>
      </c>
      <c r="K37" s="476"/>
      <c r="L37" s="457" t="s">
        <v>761</v>
      </c>
    </row>
    <row r="38" spans="1:12" ht="27.6" customHeight="1" thickBot="1" x14ac:dyDescent="0.3">
      <c r="A38" s="467"/>
      <c r="B38" s="469"/>
      <c r="C38" s="471"/>
      <c r="D38" s="473"/>
      <c r="E38" s="475"/>
      <c r="F38" s="477"/>
      <c r="G38" s="479"/>
      <c r="H38" s="481"/>
      <c r="I38" s="477"/>
      <c r="J38" s="313" t="s">
        <v>762</v>
      </c>
      <c r="K38" s="314" t="s">
        <v>763</v>
      </c>
      <c r="L38" s="458"/>
    </row>
    <row r="39" spans="1:12" s="318" customFormat="1" ht="30" customHeight="1" x14ac:dyDescent="0.25">
      <c r="A39" s="459" t="s">
        <v>783</v>
      </c>
      <c r="B39" s="315">
        <v>1</v>
      </c>
      <c r="C39" s="282" t="s">
        <v>613</v>
      </c>
      <c r="D39" s="283">
        <v>2010</v>
      </c>
      <c r="E39" s="269" t="s">
        <v>181</v>
      </c>
      <c r="F39" s="268" t="s">
        <v>626</v>
      </c>
      <c r="G39" s="284">
        <v>61.45</v>
      </c>
      <c r="H39" s="285">
        <v>16</v>
      </c>
      <c r="I39" s="316"/>
      <c r="J39" s="316"/>
      <c r="K39" s="316"/>
      <c r="L39" s="317"/>
    </row>
    <row r="40" spans="1:12" s="318" customFormat="1" ht="30" customHeight="1" x14ac:dyDescent="0.25">
      <c r="A40" s="460"/>
      <c r="B40" s="319">
        <v>2</v>
      </c>
      <c r="C40" s="174" t="s">
        <v>651</v>
      </c>
      <c r="D40" s="181" t="s">
        <v>569</v>
      </c>
      <c r="E40" s="167"/>
      <c r="F40" s="148" t="s">
        <v>676</v>
      </c>
      <c r="G40" s="173">
        <v>61.6</v>
      </c>
      <c r="H40" s="146">
        <v>16</v>
      </c>
      <c r="I40" s="320"/>
      <c r="J40" s="320"/>
      <c r="K40" s="320"/>
      <c r="L40" s="321"/>
    </row>
    <row r="41" spans="1:12" s="318" customFormat="1" ht="30" customHeight="1" x14ac:dyDescent="0.25">
      <c r="A41" s="460"/>
      <c r="B41" s="319">
        <v>3</v>
      </c>
      <c r="C41" s="174" t="s">
        <v>652</v>
      </c>
      <c r="D41" s="145">
        <v>2008</v>
      </c>
      <c r="E41" s="148"/>
      <c r="F41" s="148" t="s">
        <v>676</v>
      </c>
      <c r="G41" s="157">
        <v>62.6</v>
      </c>
      <c r="H41" s="154">
        <v>24</v>
      </c>
      <c r="I41" s="320"/>
      <c r="J41" s="320"/>
      <c r="K41" s="320"/>
      <c r="L41" s="321"/>
    </row>
    <row r="42" spans="1:12" s="318" customFormat="1" ht="30" customHeight="1" x14ac:dyDescent="0.25">
      <c r="A42" s="460"/>
      <c r="B42" s="319">
        <v>4</v>
      </c>
      <c r="C42" s="174" t="s">
        <v>658</v>
      </c>
      <c r="D42" s="160">
        <v>2010</v>
      </c>
      <c r="E42" s="145"/>
      <c r="F42" s="148" t="s">
        <v>676</v>
      </c>
      <c r="G42" s="157">
        <v>60.6</v>
      </c>
      <c r="H42" s="145">
        <v>16</v>
      </c>
      <c r="I42" s="320"/>
      <c r="J42" s="320"/>
      <c r="K42" s="320"/>
      <c r="L42" s="321"/>
    </row>
    <row r="43" spans="1:12" ht="30" customHeight="1" x14ac:dyDescent="0.25">
      <c r="A43" s="461"/>
      <c r="B43" s="322">
        <v>5</v>
      </c>
      <c r="C43" s="174" t="s">
        <v>737</v>
      </c>
      <c r="D43" s="166" t="s">
        <v>569</v>
      </c>
      <c r="E43" s="167"/>
      <c r="F43" s="148" t="s">
        <v>631</v>
      </c>
      <c r="G43" s="157">
        <v>60.65</v>
      </c>
      <c r="H43" s="146">
        <v>16</v>
      </c>
      <c r="I43" s="323"/>
      <c r="J43" s="323"/>
      <c r="K43" s="323"/>
      <c r="L43" s="324"/>
    </row>
    <row r="44" spans="1:12" ht="30" customHeight="1" thickBot="1" x14ac:dyDescent="0.3">
      <c r="A44" s="462"/>
      <c r="B44" s="325">
        <v>6</v>
      </c>
      <c r="C44" s="174" t="s">
        <v>623</v>
      </c>
      <c r="D44" s="145">
        <v>2009</v>
      </c>
      <c r="E44" s="145"/>
      <c r="F44" s="148" t="s">
        <v>626</v>
      </c>
      <c r="G44" s="341" t="s">
        <v>776</v>
      </c>
      <c r="H44" s="146">
        <v>16</v>
      </c>
      <c r="I44" s="327"/>
      <c r="J44" s="327"/>
      <c r="K44" s="327"/>
      <c r="L44" s="328"/>
    </row>
    <row r="45" spans="1:12" ht="30" customHeight="1" x14ac:dyDescent="0.25">
      <c r="A45" s="459" t="s">
        <v>784</v>
      </c>
      <c r="B45" s="315">
        <v>1</v>
      </c>
      <c r="C45" s="282" t="s">
        <v>591</v>
      </c>
      <c r="D45" s="269">
        <v>2010</v>
      </c>
      <c r="E45" s="285" t="s">
        <v>181</v>
      </c>
      <c r="F45" s="268" t="s">
        <v>594</v>
      </c>
      <c r="G45" s="284">
        <v>92.35</v>
      </c>
      <c r="H45" s="285">
        <v>16</v>
      </c>
      <c r="I45" s="316"/>
      <c r="J45" s="316"/>
      <c r="K45" s="316"/>
      <c r="L45" s="317"/>
    </row>
    <row r="46" spans="1:12" ht="30" customHeight="1" x14ac:dyDescent="0.25">
      <c r="A46" s="460"/>
      <c r="B46" s="319">
        <v>2</v>
      </c>
      <c r="C46" s="174" t="s">
        <v>648</v>
      </c>
      <c r="D46" s="145">
        <v>2008</v>
      </c>
      <c r="E46" s="145"/>
      <c r="F46" s="148" t="s">
        <v>676</v>
      </c>
      <c r="G46" s="157" t="s">
        <v>770</v>
      </c>
      <c r="H46" s="145">
        <v>16</v>
      </c>
      <c r="I46" s="320"/>
      <c r="J46" s="320"/>
      <c r="K46" s="320"/>
      <c r="L46" s="321"/>
    </row>
    <row r="47" spans="1:12" ht="30" customHeight="1" x14ac:dyDescent="0.25">
      <c r="A47" s="460"/>
      <c r="B47" s="319">
        <v>3</v>
      </c>
      <c r="C47" s="174" t="s">
        <v>650</v>
      </c>
      <c r="D47" s="166" t="s">
        <v>569</v>
      </c>
      <c r="E47" s="167"/>
      <c r="F47" s="148" t="s">
        <v>676</v>
      </c>
      <c r="G47" s="173">
        <v>78.45</v>
      </c>
      <c r="H47" s="146">
        <v>16</v>
      </c>
      <c r="I47" s="320"/>
      <c r="J47" s="320"/>
      <c r="K47" s="320"/>
      <c r="L47" s="321"/>
    </row>
    <row r="48" spans="1:12" ht="30" customHeight="1" x14ac:dyDescent="0.25">
      <c r="A48" s="460"/>
      <c r="B48" s="319">
        <v>4</v>
      </c>
      <c r="C48" s="174" t="s">
        <v>654</v>
      </c>
      <c r="D48" s="166" t="s">
        <v>569</v>
      </c>
      <c r="E48" s="167"/>
      <c r="F48" s="148" t="s">
        <v>676</v>
      </c>
      <c r="G48" s="173">
        <v>79.900000000000006</v>
      </c>
      <c r="H48" s="146">
        <v>24</v>
      </c>
      <c r="I48" s="320"/>
      <c r="J48" s="320"/>
      <c r="K48" s="320"/>
      <c r="L48" s="321"/>
    </row>
    <row r="49" spans="1:12" ht="30" customHeight="1" thickBot="1" x14ac:dyDescent="0.3">
      <c r="A49" s="461"/>
      <c r="B49" s="322">
        <v>5</v>
      </c>
      <c r="C49" s="174" t="s">
        <v>655</v>
      </c>
      <c r="D49" s="166" t="s">
        <v>578</v>
      </c>
      <c r="E49" s="167"/>
      <c r="F49" s="148" t="s">
        <v>676</v>
      </c>
      <c r="G49" s="173">
        <v>82.15</v>
      </c>
      <c r="H49" s="146">
        <v>16</v>
      </c>
      <c r="I49" s="323"/>
      <c r="J49" s="323"/>
      <c r="K49" s="323"/>
      <c r="L49" s="324"/>
    </row>
    <row r="50" spans="1:12" ht="30" customHeight="1" thickBot="1" x14ac:dyDescent="0.3">
      <c r="A50" s="462"/>
      <c r="B50" s="325">
        <v>6</v>
      </c>
      <c r="C50" s="282"/>
      <c r="D50" s="269"/>
      <c r="E50" s="269"/>
      <c r="F50" s="268"/>
      <c r="G50" s="284"/>
      <c r="H50" s="269"/>
      <c r="I50" s="327"/>
      <c r="J50" s="327"/>
      <c r="K50" s="327"/>
      <c r="L50" s="328"/>
    </row>
    <row r="51" spans="1:12" ht="30" customHeight="1" thickBot="1" x14ac:dyDescent="0.3">
      <c r="A51" s="459" t="s">
        <v>785</v>
      </c>
      <c r="B51" s="315">
        <v>1</v>
      </c>
      <c r="C51" s="282" t="s">
        <v>645</v>
      </c>
      <c r="D51" s="298" t="s">
        <v>570</v>
      </c>
      <c r="E51" s="302"/>
      <c r="F51" s="268" t="s">
        <v>676</v>
      </c>
      <c r="G51" s="299">
        <v>50.3</v>
      </c>
      <c r="H51" s="268">
        <v>24</v>
      </c>
      <c r="I51" s="316"/>
      <c r="J51" s="316"/>
      <c r="K51" s="316"/>
      <c r="L51" s="317"/>
    </row>
    <row r="52" spans="1:12" ht="30" customHeight="1" x14ac:dyDescent="0.25">
      <c r="A52" s="460"/>
      <c r="B52" s="319">
        <v>2</v>
      </c>
      <c r="C52" s="282" t="s">
        <v>587</v>
      </c>
      <c r="D52" s="269">
        <v>2007</v>
      </c>
      <c r="E52" s="291">
        <v>1</v>
      </c>
      <c r="F52" s="268" t="s">
        <v>594</v>
      </c>
      <c r="G52" s="284">
        <v>56.95</v>
      </c>
      <c r="H52" s="268">
        <v>24</v>
      </c>
      <c r="I52" s="320"/>
      <c r="J52" s="320"/>
      <c r="K52" s="320"/>
      <c r="L52" s="321"/>
    </row>
    <row r="53" spans="1:12" ht="30" customHeight="1" x14ac:dyDescent="0.25">
      <c r="A53" s="460"/>
      <c r="B53" s="319">
        <v>3</v>
      </c>
      <c r="C53" s="174" t="s">
        <v>588</v>
      </c>
      <c r="D53" s="145">
        <v>2007</v>
      </c>
      <c r="E53" s="145" t="s">
        <v>187</v>
      </c>
      <c r="F53" s="148" t="s">
        <v>594</v>
      </c>
      <c r="G53" s="157">
        <v>62.6</v>
      </c>
      <c r="H53" s="148">
        <v>24</v>
      </c>
      <c r="I53" s="320"/>
      <c r="J53" s="320"/>
      <c r="K53" s="320"/>
      <c r="L53" s="321"/>
    </row>
    <row r="54" spans="1:12" ht="30" customHeight="1" thickBot="1" x14ac:dyDescent="0.3">
      <c r="A54" s="460"/>
      <c r="B54" s="319">
        <v>4</v>
      </c>
      <c r="C54" s="174" t="s">
        <v>646</v>
      </c>
      <c r="D54" s="181" t="s">
        <v>567</v>
      </c>
      <c r="E54" s="167">
        <v>1</v>
      </c>
      <c r="F54" s="148" t="s">
        <v>676</v>
      </c>
      <c r="G54" s="232">
        <v>61.65</v>
      </c>
      <c r="H54" s="148">
        <v>24</v>
      </c>
      <c r="I54" s="320"/>
      <c r="J54" s="320"/>
      <c r="K54" s="320"/>
      <c r="L54" s="321"/>
    </row>
    <row r="55" spans="1:12" ht="30" customHeight="1" x14ac:dyDescent="0.25">
      <c r="A55" s="461"/>
      <c r="B55" s="322">
        <v>5</v>
      </c>
      <c r="C55" s="282" t="s">
        <v>585</v>
      </c>
      <c r="D55" s="283">
        <v>2006</v>
      </c>
      <c r="E55" s="269" t="s">
        <v>187</v>
      </c>
      <c r="F55" s="268" t="s">
        <v>594</v>
      </c>
      <c r="G55" s="309">
        <v>71.849999999999994</v>
      </c>
      <c r="H55" s="268">
        <v>24</v>
      </c>
      <c r="I55" s="269"/>
      <c r="J55" s="323"/>
      <c r="K55" s="323"/>
      <c r="L55" s="324"/>
    </row>
    <row r="56" spans="1:12" ht="30" customHeight="1" thickBot="1" x14ac:dyDescent="0.3">
      <c r="A56" s="462"/>
      <c r="B56" s="325">
        <v>6</v>
      </c>
      <c r="C56" s="174" t="s">
        <v>647</v>
      </c>
      <c r="D56" s="145">
        <v>2007</v>
      </c>
      <c r="E56" s="148"/>
      <c r="F56" s="148" t="s">
        <v>676</v>
      </c>
      <c r="G56" s="340">
        <v>76.849999999999994</v>
      </c>
      <c r="H56" s="237">
        <v>24</v>
      </c>
      <c r="I56" s="327"/>
      <c r="J56" s="327"/>
      <c r="K56" s="327"/>
      <c r="L56" s="328"/>
    </row>
    <row r="57" spans="1:12" ht="30" customHeight="1" x14ac:dyDescent="0.25">
      <c r="A57" s="459" t="s">
        <v>786</v>
      </c>
      <c r="B57" s="315">
        <v>1</v>
      </c>
      <c r="C57" s="282" t="s">
        <v>606</v>
      </c>
      <c r="D57" s="283">
        <v>2007</v>
      </c>
      <c r="E57" s="269">
        <v>3</v>
      </c>
      <c r="F57" s="268" t="s">
        <v>626</v>
      </c>
      <c r="G57" s="309">
        <v>64.900000000000006</v>
      </c>
      <c r="H57" s="268">
        <v>24</v>
      </c>
      <c r="I57" s="339"/>
      <c r="J57" s="339"/>
      <c r="K57" s="339"/>
      <c r="L57" s="317"/>
    </row>
    <row r="58" spans="1:12" ht="30" customHeight="1" x14ac:dyDescent="0.25">
      <c r="A58" s="460"/>
      <c r="B58" s="319">
        <v>2</v>
      </c>
      <c r="C58" s="174" t="s">
        <v>608</v>
      </c>
      <c r="D58" s="160">
        <v>2007</v>
      </c>
      <c r="E58" s="167">
        <v>3</v>
      </c>
      <c r="F58" s="148" t="s">
        <v>626</v>
      </c>
      <c r="G58" s="232">
        <v>66.5</v>
      </c>
      <c r="H58" s="148">
        <v>24</v>
      </c>
      <c r="I58" s="320"/>
      <c r="J58" s="320"/>
      <c r="K58" s="320"/>
      <c r="L58" s="321"/>
    </row>
    <row r="59" spans="1:12" ht="30" customHeight="1" thickBot="1" x14ac:dyDescent="0.3">
      <c r="A59" s="460"/>
      <c r="B59" s="319">
        <v>3</v>
      </c>
      <c r="C59" s="174" t="s">
        <v>641</v>
      </c>
      <c r="D59" s="166" t="s">
        <v>570</v>
      </c>
      <c r="E59" s="184"/>
      <c r="F59" s="148" t="s">
        <v>643</v>
      </c>
      <c r="G59" s="176">
        <v>66.650000000000006</v>
      </c>
      <c r="H59" s="146">
        <v>24</v>
      </c>
      <c r="I59" s="320"/>
      <c r="J59" s="320"/>
      <c r="K59" s="320"/>
      <c r="L59" s="321"/>
    </row>
    <row r="60" spans="1:12" ht="30" customHeight="1" thickBot="1" x14ac:dyDescent="0.3">
      <c r="A60" s="460"/>
      <c r="B60" s="319">
        <v>4</v>
      </c>
      <c r="C60" s="282" t="s">
        <v>609</v>
      </c>
      <c r="D60" s="283">
        <v>2007</v>
      </c>
      <c r="E60" s="269">
        <v>3</v>
      </c>
      <c r="F60" s="268" t="s">
        <v>626</v>
      </c>
      <c r="G60" s="342">
        <v>79.650000000000006</v>
      </c>
      <c r="H60" s="268">
        <v>24</v>
      </c>
      <c r="I60" s="320"/>
      <c r="J60" s="320"/>
      <c r="K60" s="320"/>
      <c r="L60" s="321"/>
    </row>
    <row r="61" spans="1:12" ht="30" customHeight="1" x14ac:dyDescent="0.25">
      <c r="A61" s="461"/>
      <c r="B61" s="322">
        <v>5</v>
      </c>
      <c r="C61" s="282" t="s">
        <v>586</v>
      </c>
      <c r="D61" s="269">
        <v>2007</v>
      </c>
      <c r="E61" s="291" t="s">
        <v>30</v>
      </c>
      <c r="F61" s="268" t="s">
        <v>594</v>
      </c>
      <c r="G61" s="284">
        <v>88.3</v>
      </c>
      <c r="H61" s="268">
        <v>24</v>
      </c>
      <c r="I61" s="323"/>
      <c r="J61" s="323"/>
      <c r="K61" s="323"/>
      <c r="L61" s="324"/>
    </row>
    <row r="62" spans="1:12" ht="49.95" customHeight="1" thickBot="1" x14ac:dyDescent="0.3">
      <c r="A62" s="462"/>
      <c r="B62" s="325">
        <v>6</v>
      </c>
      <c r="C62" s="329"/>
      <c r="D62" s="326"/>
      <c r="E62" s="330"/>
      <c r="F62" s="330"/>
      <c r="G62" s="326"/>
      <c r="H62" s="326"/>
      <c r="I62" s="327"/>
      <c r="J62" s="327"/>
      <c r="K62" s="327"/>
      <c r="L62" s="328"/>
    </row>
    <row r="65" spans="3:9" ht="28.2" x14ac:dyDescent="0.5">
      <c r="C65" s="455" t="s">
        <v>787</v>
      </c>
      <c r="D65" s="456"/>
      <c r="E65" s="456"/>
      <c r="F65" s="456"/>
      <c r="G65" s="456"/>
      <c r="H65" s="456"/>
      <c r="I65" s="456"/>
    </row>
  </sheetData>
  <mergeCells count="36">
    <mergeCell ref="A51:A56"/>
    <mergeCell ref="A57:A62"/>
    <mergeCell ref="G37:G38"/>
    <mergeCell ref="H37:H38"/>
    <mergeCell ref="I37:I38"/>
    <mergeCell ref="A39:A44"/>
    <mergeCell ref="A2:L2"/>
    <mergeCell ref="A1:L1"/>
    <mergeCell ref="A37:A38"/>
    <mergeCell ref="B37:B38"/>
    <mergeCell ref="C37:C38"/>
    <mergeCell ref="D37:D38"/>
    <mergeCell ref="E37:E38"/>
    <mergeCell ref="F37:F38"/>
    <mergeCell ref="J37:K37"/>
    <mergeCell ref="L37:L38"/>
    <mergeCell ref="A13:A18"/>
    <mergeCell ref="A19:A24"/>
    <mergeCell ref="A25:A30"/>
    <mergeCell ref="A31:A36"/>
    <mergeCell ref="C65:I65"/>
    <mergeCell ref="L5:L6"/>
    <mergeCell ref="A7:A12"/>
    <mergeCell ref="C3:L3"/>
    <mergeCell ref="C4:L4"/>
    <mergeCell ref="A5:A6"/>
    <mergeCell ref="B5:B6"/>
    <mergeCell ref="C5:C6"/>
    <mergeCell ref="D5:D6"/>
    <mergeCell ref="E5:E6"/>
    <mergeCell ref="F5:F6"/>
    <mergeCell ref="A45:A50"/>
    <mergeCell ref="G5:G6"/>
    <mergeCell ref="H5:H6"/>
    <mergeCell ref="I5:I6"/>
    <mergeCell ref="J5:K5"/>
  </mergeCells>
  <pageMargins left="0.23622047244094491" right="0.23622047244094491" top="0.19685039370078741" bottom="0.19685039370078741" header="0.31496062992125984" footer="0.31496062992125984"/>
  <pageSetup paperSize="9" orientation="landscape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topLeftCell="A55" workbookViewId="0">
      <selection activeCell="I81" sqref="I81"/>
    </sheetView>
  </sheetViews>
  <sheetFormatPr defaultColWidth="8.88671875" defaultRowHeight="14.4" x14ac:dyDescent="0.3"/>
  <cols>
    <col min="1" max="1" width="7.6640625" style="267" customWidth="1"/>
    <col min="2" max="2" width="20.33203125" style="261" customWidth="1"/>
    <col min="3" max="3" width="7.6640625" style="267" customWidth="1"/>
    <col min="4" max="4" width="10.44140625" style="267" customWidth="1"/>
    <col min="5" max="5" width="20.6640625" style="267" customWidth="1"/>
    <col min="6" max="6" width="8.88671875" style="261"/>
    <col min="7" max="8" width="7.6640625" style="261" customWidth="1"/>
    <col min="9" max="16384" width="8.88671875" style="261"/>
  </cols>
  <sheetData>
    <row r="1" spans="1:8" x14ac:dyDescent="0.3">
      <c r="A1" s="487" t="s">
        <v>748</v>
      </c>
      <c r="B1" s="487"/>
      <c r="C1" s="487"/>
      <c r="D1" s="487"/>
      <c r="E1" s="487"/>
      <c r="F1" s="487"/>
      <c r="G1" s="487"/>
      <c r="H1" s="487"/>
    </row>
    <row r="2" spans="1:8" ht="41.4" x14ac:dyDescent="0.3">
      <c r="A2" s="262" t="s">
        <v>740</v>
      </c>
      <c r="B2" s="262" t="s">
        <v>741</v>
      </c>
      <c r="C2" s="262" t="s">
        <v>742</v>
      </c>
      <c r="D2" s="262" t="s">
        <v>743</v>
      </c>
      <c r="E2" s="262" t="s">
        <v>8</v>
      </c>
      <c r="F2" s="262" t="s">
        <v>744</v>
      </c>
      <c r="G2" s="262" t="s">
        <v>745</v>
      </c>
      <c r="H2" s="262" t="s">
        <v>746</v>
      </c>
    </row>
    <row r="3" spans="1:8" ht="24" customHeight="1" x14ac:dyDescent="0.3">
      <c r="A3" s="263">
        <v>1</v>
      </c>
      <c r="B3" s="174" t="s">
        <v>585</v>
      </c>
      <c r="C3" s="145">
        <v>2006</v>
      </c>
      <c r="D3" s="145" t="s">
        <v>187</v>
      </c>
      <c r="E3" s="148" t="s">
        <v>594</v>
      </c>
      <c r="F3" s="157">
        <v>73</v>
      </c>
      <c r="G3" s="148"/>
      <c r="H3" s="148">
        <v>24</v>
      </c>
    </row>
    <row r="4" spans="1:8" ht="24" customHeight="1" x14ac:dyDescent="0.3">
      <c r="A4" s="263">
        <f>A3+1</f>
        <v>2</v>
      </c>
      <c r="B4" s="174" t="s">
        <v>586</v>
      </c>
      <c r="C4" s="145">
        <v>2007</v>
      </c>
      <c r="D4" s="139" t="s">
        <v>30</v>
      </c>
      <c r="E4" s="148" t="s">
        <v>594</v>
      </c>
      <c r="F4" s="157" t="s">
        <v>596</v>
      </c>
      <c r="G4" s="148"/>
      <c r="H4" s="148">
        <v>24</v>
      </c>
    </row>
    <row r="5" spans="1:8" ht="24" customHeight="1" x14ac:dyDescent="0.3">
      <c r="A5" s="263">
        <f t="shared" ref="A5:A70" si="0">A4+1</f>
        <v>3</v>
      </c>
      <c r="B5" s="174" t="s">
        <v>587</v>
      </c>
      <c r="C5" s="145">
        <v>2007</v>
      </c>
      <c r="D5" s="139">
        <v>1</v>
      </c>
      <c r="E5" s="148" t="s">
        <v>594</v>
      </c>
      <c r="F5" s="157">
        <v>63</v>
      </c>
      <c r="G5" s="148"/>
      <c r="H5" s="148">
        <v>24</v>
      </c>
    </row>
    <row r="6" spans="1:8" ht="24" customHeight="1" x14ac:dyDescent="0.3">
      <c r="A6" s="263">
        <f t="shared" si="0"/>
        <v>4</v>
      </c>
      <c r="B6" s="174" t="s">
        <v>588</v>
      </c>
      <c r="C6" s="145">
        <v>2007</v>
      </c>
      <c r="D6" s="145" t="s">
        <v>187</v>
      </c>
      <c r="E6" s="148" t="s">
        <v>594</v>
      </c>
      <c r="F6" s="157">
        <v>63</v>
      </c>
      <c r="G6" s="148"/>
      <c r="H6" s="148">
        <v>24</v>
      </c>
    </row>
    <row r="7" spans="1:8" ht="24" customHeight="1" x14ac:dyDescent="0.3">
      <c r="A7" s="263">
        <f t="shared" si="0"/>
        <v>5</v>
      </c>
      <c r="B7" s="174" t="s">
        <v>589</v>
      </c>
      <c r="C7" s="167">
        <v>2009</v>
      </c>
      <c r="D7" s="139" t="s">
        <v>30</v>
      </c>
      <c r="E7" s="148" t="s">
        <v>594</v>
      </c>
      <c r="F7" s="173">
        <v>58</v>
      </c>
      <c r="G7" s="146"/>
      <c r="H7" s="146">
        <v>16</v>
      </c>
    </row>
    <row r="8" spans="1:8" ht="24" customHeight="1" x14ac:dyDescent="0.3">
      <c r="A8" s="263">
        <f t="shared" si="0"/>
        <v>6</v>
      </c>
      <c r="B8" s="174" t="s">
        <v>590</v>
      </c>
      <c r="C8" s="167">
        <v>2009</v>
      </c>
      <c r="D8" s="146" t="s">
        <v>181</v>
      </c>
      <c r="E8" s="148" t="s">
        <v>594</v>
      </c>
      <c r="F8" s="173">
        <v>48</v>
      </c>
      <c r="G8" s="146"/>
      <c r="H8" s="146">
        <v>16</v>
      </c>
    </row>
    <row r="9" spans="1:8" ht="24" customHeight="1" x14ac:dyDescent="0.3">
      <c r="A9" s="263">
        <f t="shared" si="0"/>
        <v>7</v>
      </c>
      <c r="B9" s="174" t="s">
        <v>591</v>
      </c>
      <c r="C9" s="145">
        <v>2010</v>
      </c>
      <c r="D9" s="146" t="s">
        <v>181</v>
      </c>
      <c r="E9" s="148" t="s">
        <v>594</v>
      </c>
      <c r="F9" s="157" t="s">
        <v>597</v>
      </c>
      <c r="G9" s="146"/>
      <c r="H9" s="146">
        <v>16</v>
      </c>
    </row>
    <row r="10" spans="1:8" ht="24" customHeight="1" x14ac:dyDescent="0.3">
      <c r="A10" s="263">
        <f t="shared" si="0"/>
        <v>8</v>
      </c>
      <c r="B10" s="174" t="s">
        <v>592</v>
      </c>
      <c r="C10" s="145">
        <v>2011</v>
      </c>
      <c r="D10" s="139" t="s">
        <v>593</v>
      </c>
      <c r="E10" s="148" t="s">
        <v>594</v>
      </c>
      <c r="F10" s="157" t="s">
        <v>598</v>
      </c>
      <c r="G10" s="138"/>
      <c r="H10" s="138">
        <v>12</v>
      </c>
    </row>
    <row r="11" spans="1:8" ht="24" customHeight="1" x14ac:dyDescent="0.3">
      <c r="A11" s="263">
        <f t="shared" si="0"/>
        <v>9</v>
      </c>
      <c r="B11" s="174" t="s">
        <v>611</v>
      </c>
      <c r="C11" s="145">
        <v>2008</v>
      </c>
      <c r="D11" s="145" t="s">
        <v>187</v>
      </c>
      <c r="E11" s="148" t="s">
        <v>626</v>
      </c>
      <c r="F11" s="157">
        <v>48</v>
      </c>
      <c r="G11" s="146"/>
      <c r="H11" s="146">
        <v>16</v>
      </c>
    </row>
    <row r="12" spans="1:8" ht="24" customHeight="1" x14ac:dyDescent="0.3">
      <c r="A12" s="263">
        <f t="shared" si="0"/>
        <v>10</v>
      </c>
      <c r="B12" s="174" t="s">
        <v>624</v>
      </c>
      <c r="C12" s="167">
        <v>2011</v>
      </c>
      <c r="D12" s="139" t="s">
        <v>593</v>
      </c>
      <c r="E12" s="148" t="s">
        <v>626</v>
      </c>
      <c r="F12" s="173">
        <v>50</v>
      </c>
      <c r="G12" s="146"/>
      <c r="H12" s="146">
        <v>12</v>
      </c>
    </row>
    <row r="13" spans="1:8" ht="24" customHeight="1" x14ac:dyDescent="0.3">
      <c r="A13" s="263">
        <f t="shared" si="0"/>
        <v>11</v>
      </c>
      <c r="B13" s="174" t="s">
        <v>606</v>
      </c>
      <c r="C13" s="260">
        <v>2007</v>
      </c>
      <c r="D13" s="260">
        <v>3</v>
      </c>
      <c r="E13" s="148" t="s">
        <v>626</v>
      </c>
      <c r="F13" s="157">
        <v>68</v>
      </c>
      <c r="G13" s="148"/>
      <c r="H13" s="148">
        <v>24</v>
      </c>
    </row>
    <row r="14" spans="1:8" ht="24" customHeight="1" x14ac:dyDescent="0.3">
      <c r="A14" s="263">
        <f t="shared" si="0"/>
        <v>12</v>
      </c>
      <c r="B14" s="174" t="s">
        <v>608</v>
      </c>
      <c r="C14" s="145">
        <v>2007</v>
      </c>
      <c r="D14" s="167">
        <v>3</v>
      </c>
      <c r="E14" s="148" t="s">
        <v>626</v>
      </c>
      <c r="F14" s="173">
        <v>68</v>
      </c>
      <c r="G14" s="148"/>
      <c r="H14" s="148">
        <v>24</v>
      </c>
    </row>
    <row r="15" spans="1:8" ht="24" customHeight="1" x14ac:dyDescent="0.3">
      <c r="A15" s="263">
        <f t="shared" si="0"/>
        <v>13</v>
      </c>
      <c r="B15" s="174" t="s">
        <v>609</v>
      </c>
      <c r="C15" s="145">
        <v>2007</v>
      </c>
      <c r="D15" s="145">
        <v>3</v>
      </c>
      <c r="E15" s="148" t="s">
        <v>626</v>
      </c>
      <c r="F15" s="157">
        <v>78</v>
      </c>
      <c r="G15" s="222"/>
      <c r="H15" s="222">
        <v>24</v>
      </c>
    </row>
    <row r="16" spans="1:8" ht="24" customHeight="1" x14ac:dyDescent="0.3">
      <c r="A16" s="263">
        <f t="shared" si="0"/>
        <v>14</v>
      </c>
      <c r="B16" s="174" t="s">
        <v>610</v>
      </c>
      <c r="C16" s="160">
        <v>2007</v>
      </c>
      <c r="D16" s="167">
        <v>3</v>
      </c>
      <c r="E16" s="148" t="s">
        <v>626</v>
      </c>
      <c r="F16" s="232" t="s">
        <v>596</v>
      </c>
      <c r="G16" s="148"/>
      <c r="H16" s="148">
        <v>24</v>
      </c>
    </row>
    <row r="17" spans="1:8" ht="24" customHeight="1" x14ac:dyDescent="0.3">
      <c r="A17" s="263">
        <f t="shared" si="0"/>
        <v>15</v>
      </c>
      <c r="B17" s="174" t="s">
        <v>625</v>
      </c>
      <c r="C17" s="242">
        <v>2011</v>
      </c>
      <c r="D17" s="139" t="s">
        <v>593</v>
      </c>
      <c r="E17" s="148" t="s">
        <v>626</v>
      </c>
      <c r="F17" s="232">
        <v>40</v>
      </c>
      <c r="G17" s="146"/>
      <c r="H17" s="146">
        <v>8</v>
      </c>
    </row>
    <row r="18" spans="1:8" ht="24" customHeight="1" x14ac:dyDescent="0.3">
      <c r="A18" s="263">
        <f t="shared" si="0"/>
        <v>16</v>
      </c>
      <c r="B18" s="174" t="s">
        <v>599</v>
      </c>
      <c r="C18" s="160">
        <v>2012</v>
      </c>
      <c r="D18" s="145"/>
      <c r="E18" s="148" t="s">
        <v>607</v>
      </c>
      <c r="F18" s="231">
        <v>50</v>
      </c>
      <c r="G18" s="145"/>
      <c r="H18" s="145"/>
    </row>
    <row r="19" spans="1:8" ht="24" customHeight="1" x14ac:dyDescent="0.3">
      <c r="A19" s="263">
        <f t="shared" si="0"/>
        <v>17</v>
      </c>
      <c r="B19" s="174" t="s">
        <v>600</v>
      </c>
      <c r="C19" s="160">
        <v>2012</v>
      </c>
      <c r="D19" s="167"/>
      <c r="E19" s="148" t="s">
        <v>607</v>
      </c>
      <c r="F19" s="232">
        <v>40</v>
      </c>
      <c r="G19" s="145"/>
      <c r="H19" s="145"/>
    </row>
    <row r="20" spans="1:8" ht="24" customHeight="1" x14ac:dyDescent="0.3">
      <c r="A20" s="263">
        <f t="shared" si="0"/>
        <v>18</v>
      </c>
      <c r="B20" s="174" t="s">
        <v>601</v>
      </c>
      <c r="C20" s="242">
        <v>2011</v>
      </c>
      <c r="D20" s="184"/>
      <c r="E20" s="148" t="s">
        <v>607</v>
      </c>
      <c r="F20" s="173">
        <v>50</v>
      </c>
      <c r="G20" s="233"/>
      <c r="H20" s="233"/>
    </row>
    <row r="21" spans="1:8" ht="24" customHeight="1" x14ac:dyDescent="0.3">
      <c r="A21" s="263">
        <f t="shared" si="0"/>
        <v>19</v>
      </c>
      <c r="B21" s="235" t="s">
        <v>602</v>
      </c>
      <c r="C21" s="242">
        <v>2009</v>
      </c>
      <c r="D21" s="167"/>
      <c r="E21" s="148" t="s">
        <v>607</v>
      </c>
      <c r="F21" s="173" t="s">
        <v>604</v>
      </c>
      <c r="G21" s="146"/>
      <c r="H21" s="146"/>
    </row>
    <row r="22" spans="1:8" ht="24" customHeight="1" x14ac:dyDescent="0.3">
      <c r="A22" s="263">
        <f t="shared" si="0"/>
        <v>20</v>
      </c>
      <c r="B22" s="235" t="s">
        <v>603</v>
      </c>
      <c r="C22" s="240">
        <v>2012</v>
      </c>
      <c r="D22" s="139"/>
      <c r="E22" s="148" t="s">
        <v>607</v>
      </c>
      <c r="F22" s="157">
        <v>40</v>
      </c>
      <c r="G22" s="138"/>
      <c r="H22" s="138"/>
    </row>
    <row r="23" spans="1:8" ht="24" customHeight="1" x14ac:dyDescent="0.3">
      <c r="A23" s="263">
        <f t="shared" si="0"/>
        <v>21</v>
      </c>
      <c r="B23" s="174" t="s">
        <v>630</v>
      </c>
      <c r="C23" s="167">
        <v>2012</v>
      </c>
      <c r="D23" s="167"/>
      <c r="E23" s="148" t="s">
        <v>631</v>
      </c>
      <c r="F23" s="157" t="s">
        <v>598</v>
      </c>
      <c r="G23" s="146"/>
      <c r="H23" s="146">
        <v>12</v>
      </c>
    </row>
    <row r="24" spans="1:8" ht="24" customHeight="1" x14ac:dyDescent="0.3">
      <c r="A24" s="263">
        <f t="shared" si="0"/>
        <v>22</v>
      </c>
      <c r="B24" s="174" t="s">
        <v>737</v>
      </c>
      <c r="C24" s="242">
        <v>2008</v>
      </c>
      <c r="D24" s="167"/>
      <c r="E24" s="148" t="s">
        <v>631</v>
      </c>
      <c r="F24" s="157">
        <v>63</v>
      </c>
      <c r="G24" s="146"/>
      <c r="H24" s="146">
        <v>16</v>
      </c>
    </row>
    <row r="25" spans="1:8" ht="24" customHeight="1" x14ac:dyDescent="0.3">
      <c r="A25" s="263">
        <f t="shared" si="0"/>
        <v>23</v>
      </c>
      <c r="B25" s="174" t="s">
        <v>581</v>
      </c>
      <c r="C25" s="160">
        <v>2011</v>
      </c>
      <c r="D25" s="148"/>
      <c r="E25" s="148" t="s">
        <v>631</v>
      </c>
      <c r="F25" s="157" t="s">
        <v>598</v>
      </c>
      <c r="G25" s="154"/>
      <c r="H25" s="154">
        <v>12</v>
      </c>
    </row>
    <row r="26" spans="1:8" ht="24" customHeight="1" x14ac:dyDescent="0.3">
      <c r="A26" s="263">
        <f t="shared" si="0"/>
        <v>24</v>
      </c>
      <c r="B26" s="174" t="s">
        <v>640</v>
      </c>
      <c r="C26" s="160">
        <v>2009</v>
      </c>
      <c r="D26" s="139"/>
      <c r="E26" s="148" t="s">
        <v>643</v>
      </c>
      <c r="F26" s="157">
        <v>58</v>
      </c>
      <c r="G26" s="138"/>
      <c r="H26" s="138">
        <v>16</v>
      </c>
    </row>
    <row r="27" spans="1:8" ht="24" customHeight="1" x14ac:dyDescent="0.3">
      <c r="A27" s="263">
        <f t="shared" si="0"/>
        <v>25</v>
      </c>
      <c r="B27" s="174" t="s">
        <v>633</v>
      </c>
      <c r="C27" s="145">
        <v>2011</v>
      </c>
      <c r="D27" s="145"/>
      <c r="E27" s="148" t="s">
        <v>643</v>
      </c>
      <c r="F27" s="173">
        <v>50</v>
      </c>
      <c r="G27" s="145"/>
      <c r="H27" s="145">
        <v>8</v>
      </c>
    </row>
    <row r="28" spans="1:8" ht="24" customHeight="1" x14ac:dyDescent="0.3">
      <c r="A28" s="263">
        <f t="shared" si="0"/>
        <v>26</v>
      </c>
      <c r="B28" s="174" t="s">
        <v>637</v>
      </c>
      <c r="C28" s="242">
        <v>2011</v>
      </c>
      <c r="D28" s="184"/>
      <c r="E28" s="148" t="s">
        <v>643</v>
      </c>
      <c r="F28" s="157" t="s">
        <v>598</v>
      </c>
      <c r="G28" s="146"/>
      <c r="H28" s="146">
        <v>12</v>
      </c>
    </row>
    <row r="29" spans="1:8" ht="24" customHeight="1" x14ac:dyDescent="0.3">
      <c r="A29" s="263">
        <f t="shared" si="0"/>
        <v>27</v>
      </c>
      <c r="B29" s="174" t="s">
        <v>641</v>
      </c>
      <c r="C29" s="167">
        <v>2006</v>
      </c>
      <c r="D29" s="184"/>
      <c r="E29" s="148" t="s">
        <v>643</v>
      </c>
      <c r="F29" s="173">
        <v>63</v>
      </c>
      <c r="G29" s="146"/>
      <c r="H29" s="146">
        <v>24</v>
      </c>
    </row>
    <row r="30" spans="1:8" ht="24" customHeight="1" x14ac:dyDescent="0.3">
      <c r="A30" s="263">
        <f t="shared" si="0"/>
        <v>28</v>
      </c>
      <c r="B30" s="174" t="s">
        <v>634</v>
      </c>
      <c r="C30" s="167">
        <v>2011</v>
      </c>
      <c r="D30" s="184"/>
      <c r="E30" s="148" t="s">
        <v>643</v>
      </c>
      <c r="F30" s="228">
        <v>50</v>
      </c>
      <c r="G30" s="229"/>
      <c r="H30" s="229">
        <v>8</v>
      </c>
    </row>
    <row r="31" spans="1:8" ht="24" customHeight="1" x14ac:dyDescent="0.3">
      <c r="A31" s="263">
        <f t="shared" si="0"/>
        <v>29</v>
      </c>
      <c r="B31" s="174" t="s">
        <v>636</v>
      </c>
      <c r="C31" s="167">
        <v>2006</v>
      </c>
      <c r="D31" s="184"/>
      <c r="E31" s="148" t="s">
        <v>643</v>
      </c>
      <c r="F31" s="228">
        <v>58</v>
      </c>
      <c r="G31" s="229"/>
      <c r="H31" s="229">
        <v>16</v>
      </c>
    </row>
    <row r="32" spans="1:8" ht="24" customHeight="1" x14ac:dyDescent="0.3">
      <c r="A32" s="263">
        <f t="shared" si="0"/>
        <v>30</v>
      </c>
      <c r="B32" s="174" t="s">
        <v>638</v>
      </c>
      <c r="C32" s="167">
        <v>2012</v>
      </c>
      <c r="D32" s="184"/>
      <c r="E32" s="148" t="s">
        <v>643</v>
      </c>
      <c r="F32" s="228">
        <v>50</v>
      </c>
      <c r="G32" s="229"/>
      <c r="H32" s="229">
        <v>8</v>
      </c>
    </row>
    <row r="33" spans="1:8" ht="24" customHeight="1" x14ac:dyDescent="0.3">
      <c r="A33" s="263">
        <f t="shared" si="0"/>
        <v>31</v>
      </c>
      <c r="B33" s="174" t="s">
        <v>639</v>
      </c>
      <c r="C33" s="167">
        <v>2009</v>
      </c>
      <c r="D33" s="184"/>
      <c r="E33" s="148" t="s">
        <v>643</v>
      </c>
      <c r="F33" s="228">
        <v>48</v>
      </c>
      <c r="G33" s="229"/>
      <c r="H33" s="229">
        <v>16</v>
      </c>
    </row>
    <row r="34" spans="1:8" ht="24" customHeight="1" x14ac:dyDescent="0.3">
      <c r="A34" s="263">
        <f t="shared" si="0"/>
        <v>32</v>
      </c>
      <c r="B34" s="235" t="s">
        <v>635</v>
      </c>
      <c r="C34" s="167">
        <v>2010</v>
      </c>
      <c r="D34" s="167"/>
      <c r="E34" s="148" t="s">
        <v>643</v>
      </c>
      <c r="F34" s="238">
        <v>48</v>
      </c>
      <c r="G34" s="229"/>
      <c r="H34" s="229">
        <v>12</v>
      </c>
    </row>
    <row r="35" spans="1:8" ht="24" customHeight="1" x14ac:dyDescent="0.3">
      <c r="A35" s="262" t="s">
        <v>740</v>
      </c>
      <c r="B35" s="262" t="s">
        <v>741</v>
      </c>
      <c r="C35" s="262" t="s">
        <v>742</v>
      </c>
      <c r="D35" s="262" t="s">
        <v>743</v>
      </c>
      <c r="E35" s="262" t="s">
        <v>8</v>
      </c>
      <c r="F35" s="262" t="s">
        <v>744</v>
      </c>
      <c r="G35" s="262" t="s">
        <v>745</v>
      </c>
      <c r="H35" s="262" t="s">
        <v>746</v>
      </c>
    </row>
    <row r="36" spans="1:8" ht="24" customHeight="1" x14ac:dyDescent="0.3">
      <c r="A36" s="263">
        <f>A34+1</f>
        <v>33</v>
      </c>
      <c r="B36" s="174" t="s">
        <v>648</v>
      </c>
      <c r="C36" s="160">
        <v>2008</v>
      </c>
      <c r="D36" s="145"/>
      <c r="E36" s="148" t="s">
        <v>676</v>
      </c>
      <c r="F36" s="157" t="s">
        <v>597</v>
      </c>
      <c r="G36" s="145"/>
      <c r="H36" s="145">
        <v>16</v>
      </c>
    </row>
    <row r="37" spans="1:8" ht="24" customHeight="1" x14ac:dyDescent="0.3">
      <c r="A37" s="263">
        <f t="shared" si="0"/>
        <v>34</v>
      </c>
      <c r="B37" s="174" t="s">
        <v>659</v>
      </c>
      <c r="C37" s="167">
        <v>2011</v>
      </c>
      <c r="D37" s="167"/>
      <c r="E37" s="148" t="s">
        <v>676</v>
      </c>
      <c r="F37" s="173">
        <v>50</v>
      </c>
      <c r="G37" s="146"/>
      <c r="H37" s="146">
        <v>8</v>
      </c>
    </row>
    <row r="38" spans="1:8" ht="24" customHeight="1" x14ac:dyDescent="0.3">
      <c r="A38" s="263">
        <f t="shared" si="0"/>
        <v>35</v>
      </c>
      <c r="B38" s="174" t="s">
        <v>649</v>
      </c>
      <c r="C38" s="145">
        <v>2008</v>
      </c>
      <c r="D38" s="145"/>
      <c r="E38" s="148" t="s">
        <v>676</v>
      </c>
      <c r="F38" s="157">
        <v>68</v>
      </c>
      <c r="G38" s="145"/>
      <c r="H38" s="145">
        <v>16</v>
      </c>
    </row>
    <row r="39" spans="1:8" ht="24" customHeight="1" x14ac:dyDescent="0.3">
      <c r="A39" s="263">
        <f t="shared" si="0"/>
        <v>36</v>
      </c>
      <c r="B39" s="174" t="s">
        <v>644</v>
      </c>
      <c r="C39" s="145">
        <v>2006</v>
      </c>
      <c r="D39" s="145">
        <v>3</v>
      </c>
      <c r="E39" s="148" t="s">
        <v>676</v>
      </c>
      <c r="F39" s="230">
        <v>85</v>
      </c>
      <c r="G39" s="223"/>
      <c r="H39" s="223">
        <v>24</v>
      </c>
    </row>
    <row r="40" spans="1:8" ht="24" customHeight="1" x14ac:dyDescent="0.3">
      <c r="A40" s="263">
        <f t="shared" si="0"/>
        <v>37</v>
      </c>
      <c r="B40" s="174" t="s">
        <v>645</v>
      </c>
      <c r="C40" s="242">
        <v>2006</v>
      </c>
      <c r="D40" s="167"/>
      <c r="E40" s="148" t="s">
        <v>676</v>
      </c>
      <c r="F40" s="173">
        <v>58</v>
      </c>
      <c r="G40" s="148"/>
      <c r="H40" s="148">
        <v>24</v>
      </c>
    </row>
    <row r="41" spans="1:8" ht="24" customHeight="1" x14ac:dyDescent="0.3">
      <c r="A41" s="263">
        <f t="shared" si="0"/>
        <v>38</v>
      </c>
      <c r="B41" s="174" t="s">
        <v>646</v>
      </c>
      <c r="C41" s="242">
        <v>2007</v>
      </c>
      <c r="D41" s="167">
        <v>1</v>
      </c>
      <c r="E41" s="148" t="s">
        <v>676</v>
      </c>
      <c r="F41" s="173">
        <v>63</v>
      </c>
      <c r="G41" s="148"/>
      <c r="H41" s="148">
        <v>24</v>
      </c>
    </row>
    <row r="42" spans="1:8" ht="24" customHeight="1" x14ac:dyDescent="0.3">
      <c r="A42" s="263">
        <f t="shared" si="0"/>
        <v>39</v>
      </c>
      <c r="B42" s="174" t="s">
        <v>647</v>
      </c>
      <c r="C42" s="145">
        <v>2007</v>
      </c>
      <c r="D42" s="148"/>
      <c r="E42" s="148" t="s">
        <v>676</v>
      </c>
      <c r="F42" s="157">
        <v>73</v>
      </c>
      <c r="G42" s="154"/>
      <c r="H42" s="154">
        <v>24</v>
      </c>
    </row>
    <row r="43" spans="1:8" ht="24" customHeight="1" x14ac:dyDescent="0.3">
      <c r="A43" s="263">
        <f t="shared" si="0"/>
        <v>40</v>
      </c>
      <c r="B43" s="174" t="s">
        <v>650</v>
      </c>
      <c r="C43" s="167">
        <v>2008</v>
      </c>
      <c r="D43" s="167"/>
      <c r="E43" s="148" t="s">
        <v>676</v>
      </c>
      <c r="F43" s="173" t="s">
        <v>597</v>
      </c>
      <c r="G43" s="146"/>
      <c r="H43" s="146">
        <v>16</v>
      </c>
    </row>
    <row r="44" spans="1:8" ht="24" customHeight="1" x14ac:dyDescent="0.3">
      <c r="A44" s="263">
        <f t="shared" si="0"/>
        <v>41</v>
      </c>
      <c r="B44" s="174" t="s">
        <v>651</v>
      </c>
      <c r="C44" s="167">
        <v>2008</v>
      </c>
      <c r="D44" s="167"/>
      <c r="E44" s="148" t="s">
        <v>676</v>
      </c>
      <c r="F44" s="173">
        <v>63</v>
      </c>
      <c r="G44" s="146"/>
      <c r="H44" s="146">
        <v>16</v>
      </c>
    </row>
    <row r="45" spans="1:8" ht="24" customHeight="1" x14ac:dyDescent="0.3">
      <c r="A45" s="263">
        <f t="shared" si="0"/>
        <v>42</v>
      </c>
      <c r="B45" s="174" t="s">
        <v>652</v>
      </c>
      <c r="C45" s="160">
        <v>2008</v>
      </c>
      <c r="D45" s="148"/>
      <c r="E45" s="148" t="s">
        <v>676</v>
      </c>
      <c r="F45" s="157">
        <v>63</v>
      </c>
      <c r="G45" s="154"/>
      <c r="H45" s="154">
        <v>24</v>
      </c>
    </row>
    <row r="46" spans="1:8" ht="24" customHeight="1" x14ac:dyDescent="0.3">
      <c r="A46" s="263">
        <f t="shared" si="0"/>
        <v>43</v>
      </c>
      <c r="B46" s="174" t="s">
        <v>653</v>
      </c>
      <c r="C46" s="145">
        <v>2008</v>
      </c>
      <c r="D46" s="145"/>
      <c r="E46" s="148" t="s">
        <v>676</v>
      </c>
      <c r="F46" s="157">
        <v>58</v>
      </c>
      <c r="G46" s="145"/>
      <c r="H46" s="145">
        <v>16</v>
      </c>
    </row>
    <row r="47" spans="1:8" ht="24" customHeight="1" x14ac:dyDescent="0.3">
      <c r="A47" s="263">
        <f t="shared" si="0"/>
        <v>44</v>
      </c>
      <c r="B47" s="174" t="s">
        <v>654</v>
      </c>
      <c r="C47" s="167">
        <v>2008</v>
      </c>
      <c r="D47" s="167"/>
      <c r="E47" s="148" t="s">
        <v>676</v>
      </c>
      <c r="F47" s="173" t="s">
        <v>597</v>
      </c>
      <c r="G47" s="146"/>
      <c r="H47" s="146">
        <v>24</v>
      </c>
    </row>
    <row r="48" spans="1:8" ht="24" customHeight="1" x14ac:dyDescent="0.3">
      <c r="A48" s="263">
        <f t="shared" si="0"/>
        <v>45</v>
      </c>
      <c r="B48" s="174" t="s">
        <v>655</v>
      </c>
      <c r="C48" s="167">
        <v>2009</v>
      </c>
      <c r="D48" s="167"/>
      <c r="E48" s="148" t="s">
        <v>676</v>
      </c>
      <c r="F48" s="173" t="s">
        <v>597</v>
      </c>
      <c r="G48" s="146"/>
      <c r="H48" s="146">
        <v>16</v>
      </c>
    </row>
    <row r="49" spans="1:8" ht="24" customHeight="1" x14ac:dyDescent="0.3">
      <c r="A49" s="263">
        <f t="shared" si="0"/>
        <v>46</v>
      </c>
      <c r="B49" s="174" t="s">
        <v>656</v>
      </c>
      <c r="C49" s="160">
        <v>2010</v>
      </c>
      <c r="D49" s="148">
        <v>1</v>
      </c>
      <c r="E49" s="148" t="s">
        <v>676</v>
      </c>
      <c r="F49" s="157">
        <v>58</v>
      </c>
      <c r="G49" s="154"/>
      <c r="H49" s="154">
        <v>16</v>
      </c>
    </row>
    <row r="50" spans="1:8" ht="24" customHeight="1" x14ac:dyDescent="0.3">
      <c r="A50" s="263">
        <f t="shared" si="0"/>
        <v>47</v>
      </c>
      <c r="B50" s="174" t="s">
        <v>657</v>
      </c>
      <c r="C50" s="160">
        <v>2010</v>
      </c>
      <c r="D50" s="145"/>
      <c r="E50" s="148" t="s">
        <v>676</v>
      </c>
      <c r="F50" s="157">
        <v>48</v>
      </c>
      <c r="G50" s="145"/>
      <c r="H50" s="145">
        <v>16</v>
      </c>
    </row>
    <row r="51" spans="1:8" ht="24" customHeight="1" x14ac:dyDescent="0.3">
      <c r="A51" s="263">
        <f t="shared" si="0"/>
        <v>48</v>
      </c>
      <c r="B51" s="174" t="s">
        <v>658</v>
      </c>
      <c r="C51" s="145">
        <v>2010</v>
      </c>
      <c r="D51" s="145"/>
      <c r="E51" s="148" t="s">
        <v>676</v>
      </c>
      <c r="F51" s="157">
        <v>63</v>
      </c>
      <c r="G51" s="145"/>
      <c r="H51" s="145">
        <v>16</v>
      </c>
    </row>
    <row r="52" spans="1:8" ht="24" customHeight="1" x14ac:dyDescent="0.3">
      <c r="A52" s="263">
        <f t="shared" si="0"/>
        <v>49</v>
      </c>
      <c r="B52" s="174" t="s">
        <v>660</v>
      </c>
      <c r="C52" s="167">
        <v>2011</v>
      </c>
      <c r="D52" s="167"/>
      <c r="E52" s="148" t="s">
        <v>676</v>
      </c>
      <c r="F52" s="173" t="s">
        <v>598</v>
      </c>
      <c r="G52" s="146"/>
      <c r="H52" s="146">
        <v>12</v>
      </c>
    </row>
    <row r="53" spans="1:8" ht="24" customHeight="1" x14ac:dyDescent="0.3">
      <c r="A53" s="263">
        <f t="shared" si="0"/>
        <v>50</v>
      </c>
      <c r="B53" s="174" t="s">
        <v>661</v>
      </c>
      <c r="C53" s="145">
        <v>2011</v>
      </c>
      <c r="D53" s="148"/>
      <c r="E53" s="148" t="s">
        <v>676</v>
      </c>
      <c r="F53" s="157" t="s">
        <v>598</v>
      </c>
      <c r="G53" s="154"/>
      <c r="H53" s="154">
        <v>8</v>
      </c>
    </row>
    <row r="54" spans="1:8" ht="24" customHeight="1" x14ac:dyDescent="0.3">
      <c r="A54" s="263">
        <f t="shared" si="0"/>
        <v>51</v>
      </c>
      <c r="B54" s="174" t="s">
        <v>662</v>
      </c>
      <c r="C54" s="160">
        <v>2011</v>
      </c>
      <c r="D54" s="145"/>
      <c r="E54" s="148" t="s">
        <v>676</v>
      </c>
      <c r="F54" s="157" t="s">
        <v>598</v>
      </c>
      <c r="G54" s="145"/>
      <c r="H54" s="145">
        <v>8</v>
      </c>
    </row>
    <row r="55" spans="1:8" ht="24" customHeight="1" x14ac:dyDescent="0.3">
      <c r="A55" s="263">
        <f t="shared" si="0"/>
        <v>52</v>
      </c>
      <c r="B55" s="174" t="s">
        <v>663</v>
      </c>
      <c r="C55" s="167">
        <v>2012</v>
      </c>
      <c r="D55" s="167"/>
      <c r="E55" s="148" t="s">
        <v>676</v>
      </c>
      <c r="F55" s="173">
        <v>40</v>
      </c>
      <c r="G55" s="146"/>
      <c r="H55" s="146">
        <v>8</v>
      </c>
    </row>
    <row r="56" spans="1:8" ht="24" customHeight="1" x14ac:dyDescent="0.3">
      <c r="A56" s="263">
        <f t="shared" si="0"/>
        <v>53</v>
      </c>
      <c r="B56" s="174" t="s">
        <v>664</v>
      </c>
      <c r="C56" s="167">
        <v>2012</v>
      </c>
      <c r="D56" s="167"/>
      <c r="E56" s="148" t="s">
        <v>676</v>
      </c>
      <c r="F56" s="173">
        <v>40</v>
      </c>
      <c r="G56" s="146"/>
      <c r="H56" s="146">
        <v>8</v>
      </c>
    </row>
    <row r="57" spans="1:8" ht="24" customHeight="1" x14ac:dyDescent="0.3">
      <c r="A57" s="263">
        <f t="shared" si="0"/>
        <v>54</v>
      </c>
      <c r="B57" s="174" t="s">
        <v>665</v>
      </c>
      <c r="C57" s="145">
        <v>2012</v>
      </c>
      <c r="D57" s="148"/>
      <c r="E57" s="148" t="s">
        <v>676</v>
      </c>
      <c r="F57" s="157">
        <v>40</v>
      </c>
      <c r="G57" s="154"/>
      <c r="H57" s="154">
        <v>8</v>
      </c>
    </row>
    <row r="58" spans="1:8" ht="24" customHeight="1" x14ac:dyDescent="0.3">
      <c r="A58" s="263">
        <f t="shared" si="0"/>
        <v>55</v>
      </c>
      <c r="B58" s="174" t="s">
        <v>666</v>
      </c>
      <c r="C58" s="160">
        <v>2012</v>
      </c>
      <c r="D58" s="145"/>
      <c r="E58" s="148" t="s">
        <v>676</v>
      </c>
      <c r="F58" s="157">
        <v>40</v>
      </c>
      <c r="G58" s="145"/>
      <c r="H58" s="145">
        <v>8</v>
      </c>
    </row>
    <row r="59" spans="1:8" ht="24" customHeight="1" x14ac:dyDescent="0.3">
      <c r="A59" s="263">
        <f t="shared" si="0"/>
        <v>56</v>
      </c>
      <c r="B59" s="235" t="s">
        <v>667</v>
      </c>
      <c r="C59" s="240">
        <v>2007</v>
      </c>
      <c r="D59" s="145" t="s">
        <v>582</v>
      </c>
      <c r="E59" s="148" t="s">
        <v>676</v>
      </c>
      <c r="F59" s="157" t="s">
        <v>677</v>
      </c>
      <c r="G59" s="145"/>
      <c r="H59" s="145">
        <v>16</v>
      </c>
    </row>
    <row r="60" spans="1:8" ht="24" customHeight="1" x14ac:dyDescent="0.3">
      <c r="A60" s="263">
        <f t="shared" si="0"/>
        <v>57</v>
      </c>
      <c r="B60" s="235" t="s">
        <v>668</v>
      </c>
      <c r="C60" s="167">
        <v>2008</v>
      </c>
      <c r="D60" s="167">
        <v>1</v>
      </c>
      <c r="E60" s="148" t="s">
        <v>676</v>
      </c>
      <c r="F60" s="173">
        <v>58</v>
      </c>
      <c r="G60" s="146"/>
      <c r="H60" s="146">
        <v>16</v>
      </c>
    </row>
    <row r="61" spans="1:8" ht="24" customHeight="1" x14ac:dyDescent="0.3">
      <c r="A61" s="263">
        <f t="shared" si="0"/>
        <v>58</v>
      </c>
      <c r="B61" s="235" t="s">
        <v>669</v>
      </c>
      <c r="C61" s="167">
        <v>2008</v>
      </c>
      <c r="D61" s="167">
        <v>2</v>
      </c>
      <c r="E61" s="148" t="s">
        <v>676</v>
      </c>
      <c r="F61" s="173">
        <v>48</v>
      </c>
      <c r="G61" s="146"/>
      <c r="H61" s="146">
        <v>16</v>
      </c>
    </row>
    <row r="62" spans="1:8" ht="24" customHeight="1" x14ac:dyDescent="0.3">
      <c r="A62" s="263">
        <f t="shared" si="0"/>
        <v>59</v>
      </c>
      <c r="B62" s="235" t="s">
        <v>670</v>
      </c>
      <c r="C62" s="241">
        <v>2009</v>
      </c>
      <c r="D62" s="148"/>
      <c r="E62" s="148" t="s">
        <v>676</v>
      </c>
      <c r="F62" s="157" t="s">
        <v>604</v>
      </c>
      <c r="G62" s="154"/>
      <c r="H62" s="154">
        <v>16</v>
      </c>
    </row>
    <row r="63" spans="1:8" ht="24" customHeight="1" x14ac:dyDescent="0.3">
      <c r="A63" s="263">
        <f t="shared" si="0"/>
        <v>60</v>
      </c>
      <c r="B63" s="235" t="s">
        <v>671</v>
      </c>
      <c r="C63" s="240">
        <v>2010</v>
      </c>
      <c r="D63" s="145"/>
      <c r="E63" s="148" t="s">
        <v>676</v>
      </c>
      <c r="F63" s="157" t="s">
        <v>604</v>
      </c>
      <c r="G63" s="145"/>
      <c r="H63" s="145">
        <v>12</v>
      </c>
    </row>
    <row r="64" spans="1:8" ht="24" customHeight="1" x14ac:dyDescent="0.3">
      <c r="A64" s="263">
        <f t="shared" si="0"/>
        <v>61</v>
      </c>
      <c r="B64" s="235" t="s">
        <v>672</v>
      </c>
      <c r="C64" s="167">
        <v>2010</v>
      </c>
      <c r="D64" s="167"/>
      <c r="E64" s="148" t="s">
        <v>676</v>
      </c>
      <c r="F64" s="173">
        <v>53</v>
      </c>
      <c r="G64" s="146"/>
      <c r="H64" s="146">
        <v>12</v>
      </c>
    </row>
    <row r="65" spans="1:8" ht="24" customHeight="1" x14ac:dyDescent="0.3">
      <c r="A65" s="263">
        <f t="shared" si="0"/>
        <v>62</v>
      </c>
      <c r="B65" s="235" t="s">
        <v>673</v>
      </c>
      <c r="C65" s="167">
        <v>2011</v>
      </c>
      <c r="D65" s="167"/>
      <c r="E65" s="148" t="s">
        <v>676</v>
      </c>
      <c r="F65" s="173">
        <v>50</v>
      </c>
      <c r="G65" s="146"/>
      <c r="H65" s="146">
        <v>8</v>
      </c>
    </row>
    <row r="66" spans="1:8" ht="24" customHeight="1" x14ac:dyDescent="0.3">
      <c r="A66" s="263">
        <f t="shared" si="0"/>
        <v>63</v>
      </c>
      <c r="B66" s="235" t="s">
        <v>674</v>
      </c>
      <c r="C66" s="241">
        <v>2012</v>
      </c>
      <c r="D66" s="148"/>
      <c r="E66" s="148" t="s">
        <v>676</v>
      </c>
      <c r="F66" s="157">
        <v>50</v>
      </c>
      <c r="G66" s="154"/>
      <c r="H66" s="154">
        <v>8</v>
      </c>
    </row>
    <row r="67" spans="1:8" ht="24" customHeight="1" x14ac:dyDescent="0.3">
      <c r="A67" s="263">
        <f t="shared" si="0"/>
        <v>64</v>
      </c>
      <c r="B67" s="235" t="s">
        <v>675</v>
      </c>
      <c r="C67" s="240">
        <v>2012</v>
      </c>
      <c r="D67" s="145"/>
      <c r="E67" s="148" t="s">
        <v>676</v>
      </c>
      <c r="F67" s="157">
        <v>50</v>
      </c>
      <c r="G67" s="145"/>
      <c r="H67" s="145">
        <v>8</v>
      </c>
    </row>
    <row r="68" spans="1:8" ht="24" customHeight="1" x14ac:dyDescent="0.3">
      <c r="A68" s="262" t="s">
        <v>740</v>
      </c>
      <c r="B68" s="262" t="s">
        <v>741</v>
      </c>
      <c r="C68" s="262" t="s">
        <v>742</v>
      </c>
      <c r="D68" s="262" t="s">
        <v>743</v>
      </c>
      <c r="E68" s="262" t="s">
        <v>8</v>
      </c>
      <c r="F68" s="262" t="s">
        <v>744</v>
      </c>
      <c r="G68" s="262" t="s">
        <v>745</v>
      </c>
      <c r="H68" s="262" t="s">
        <v>746</v>
      </c>
    </row>
    <row r="69" spans="1:8" ht="24" customHeight="1" x14ac:dyDescent="0.3">
      <c r="A69" s="263">
        <f>A67+1</f>
        <v>65</v>
      </c>
      <c r="B69" s="174" t="s">
        <v>612</v>
      </c>
      <c r="C69" s="145">
        <v>2008</v>
      </c>
      <c r="D69" s="145" t="s">
        <v>187</v>
      </c>
      <c r="E69" s="148" t="s">
        <v>626</v>
      </c>
      <c r="F69" s="157">
        <v>58</v>
      </c>
      <c r="G69" s="146"/>
      <c r="H69" s="146">
        <v>16</v>
      </c>
    </row>
    <row r="70" spans="1:8" ht="24" customHeight="1" x14ac:dyDescent="0.3">
      <c r="A70" s="263">
        <f t="shared" si="0"/>
        <v>66</v>
      </c>
      <c r="B70" s="174" t="s">
        <v>614</v>
      </c>
      <c r="C70" s="145">
        <v>2008</v>
      </c>
      <c r="D70" s="167">
        <v>3</v>
      </c>
      <c r="E70" s="148" t="s">
        <v>626</v>
      </c>
      <c r="F70" s="157" t="s">
        <v>597</v>
      </c>
      <c r="G70" s="146"/>
      <c r="H70" s="146">
        <v>24</v>
      </c>
    </row>
    <row r="71" spans="1:8" ht="24" customHeight="1" x14ac:dyDescent="0.3">
      <c r="A71" s="263">
        <f t="shared" ref="A71:A89" si="1">A70+1</f>
        <v>67</v>
      </c>
      <c r="B71" s="174" t="s">
        <v>738</v>
      </c>
      <c r="C71" s="145">
        <v>2008</v>
      </c>
      <c r="D71" s="145"/>
      <c r="E71" s="148" t="s">
        <v>626</v>
      </c>
      <c r="F71" s="157">
        <v>48</v>
      </c>
      <c r="G71" s="146"/>
      <c r="H71" s="146">
        <v>12</v>
      </c>
    </row>
    <row r="72" spans="1:8" ht="24" customHeight="1" x14ac:dyDescent="0.3">
      <c r="A72" s="263">
        <f t="shared" si="1"/>
        <v>68</v>
      </c>
      <c r="B72" s="174" t="s">
        <v>615</v>
      </c>
      <c r="C72" s="145">
        <v>2008</v>
      </c>
      <c r="D72" s="145"/>
      <c r="E72" s="148" t="s">
        <v>626</v>
      </c>
      <c r="F72" s="157">
        <v>53</v>
      </c>
      <c r="G72" s="146"/>
      <c r="H72" s="146">
        <v>12</v>
      </c>
    </row>
    <row r="73" spans="1:8" ht="24" customHeight="1" x14ac:dyDescent="0.3">
      <c r="A73" s="263">
        <f t="shared" si="1"/>
        <v>69</v>
      </c>
      <c r="B73" s="174" t="s">
        <v>616</v>
      </c>
      <c r="C73" s="145">
        <v>2008</v>
      </c>
      <c r="D73" s="145"/>
      <c r="E73" s="148" t="s">
        <v>626</v>
      </c>
      <c r="F73" s="157">
        <v>58</v>
      </c>
      <c r="G73" s="146"/>
      <c r="H73" s="146">
        <v>12</v>
      </c>
    </row>
    <row r="74" spans="1:8" ht="24" customHeight="1" x14ac:dyDescent="0.3">
      <c r="A74" s="263">
        <f t="shared" si="1"/>
        <v>70</v>
      </c>
      <c r="B74" s="174" t="s">
        <v>623</v>
      </c>
      <c r="C74" s="145">
        <v>2009</v>
      </c>
      <c r="D74" s="145"/>
      <c r="E74" s="148" t="s">
        <v>626</v>
      </c>
      <c r="F74" s="157">
        <v>58</v>
      </c>
      <c r="G74" s="146"/>
      <c r="H74" s="146">
        <v>16</v>
      </c>
    </row>
    <row r="75" spans="1:8" ht="24" customHeight="1" x14ac:dyDescent="0.3">
      <c r="A75" s="263">
        <f t="shared" si="1"/>
        <v>71</v>
      </c>
      <c r="B75" s="174" t="s">
        <v>613</v>
      </c>
      <c r="C75" s="145">
        <v>2010</v>
      </c>
      <c r="D75" s="145" t="s">
        <v>181</v>
      </c>
      <c r="E75" s="148" t="s">
        <v>626</v>
      </c>
      <c r="F75" s="157">
        <v>63</v>
      </c>
      <c r="G75" s="146"/>
      <c r="H75" s="146">
        <v>16</v>
      </c>
    </row>
    <row r="76" spans="1:8" ht="24" customHeight="1" x14ac:dyDescent="0.3">
      <c r="A76" s="263">
        <f t="shared" si="1"/>
        <v>72</v>
      </c>
      <c r="B76" s="174" t="s">
        <v>617</v>
      </c>
      <c r="C76" s="145">
        <v>2011</v>
      </c>
      <c r="D76" s="145"/>
      <c r="E76" s="148" t="s">
        <v>626</v>
      </c>
      <c r="F76" s="157">
        <v>40</v>
      </c>
      <c r="G76" s="146"/>
      <c r="H76" s="146">
        <v>8</v>
      </c>
    </row>
    <row r="77" spans="1:8" ht="24" customHeight="1" x14ac:dyDescent="0.3">
      <c r="A77" s="263">
        <f t="shared" si="1"/>
        <v>73</v>
      </c>
      <c r="B77" s="174" t="s">
        <v>618</v>
      </c>
      <c r="C77" s="167">
        <v>2011</v>
      </c>
      <c r="D77" s="145"/>
      <c r="E77" s="148" t="s">
        <v>626</v>
      </c>
      <c r="F77" s="157">
        <v>40</v>
      </c>
      <c r="G77" s="146"/>
      <c r="H77" s="146">
        <v>8</v>
      </c>
    </row>
    <row r="78" spans="1:8" ht="24" customHeight="1" x14ac:dyDescent="0.3">
      <c r="A78" s="263">
        <f t="shared" si="1"/>
        <v>74</v>
      </c>
      <c r="B78" s="174" t="s">
        <v>620</v>
      </c>
      <c r="C78" s="145">
        <v>2011</v>
      </c>
      <c r="D78" s="145"/>
      <c r="E78" s="148" t="s">
        <v>626</v>
      </c>
      <c r="F78" s="157">
        <v>50</v>
      </c>
      <c r="G78" s="146"/>
      <c r="H78" s="146">
        <v>8</v>
      </c>
    </row>
    <row r="79" spans="1:8" ht="24" customHeight="1" x14ac:dyDescent="0.3">
      <c r="A79" s="263">
        <f t="shared" si="1"/>
        <v>75</v>
      </c>
      <c r="B79" s="174" t="s">
        <v>621</v>
      </c>
      <c r="C79" s="167">
        <v>2011</v>
      </c>
      <c r="D79" s="145"/>
      <c r="E79" s="148" t="s">
        <v>626</v>
      </c>
      <c r="F79" s="157">
        <v>50</v>
      </c>
      <c r="G79" s="146"/>
      <c r="H79" s="146">
        <v>8</v>
      </c>
    </row>
    <row r="80" spans="1:8" ht="24" customHeight="1" x14ac:dyDescent="0.3">
      <c r="A80" s="263">
        <f t="shared" si="1"/>
        <v>76</v>
      </c>
      <c r="B80" s="174" t="s">
        <v>619</v>
      </c>
      <c r="C80" s="145">
        <v>2012</v>
      </c>
      <c r="D80" s="145"/>
      <c r="E80" s="148" t="s">
        <v>626</v>
      </c>
      <c r="F80" s="157" t="s">
        <v>598</v>
      </c>
      <c r="G80" s="146"/>
      <c r="H80" s="146">
        <v>12</v>
      </c>
    </row>
    <row r="81" spans="1:8" ht="24" customHeight="1" x14ac:dyDescent="0.3">
      <c r="A81" s="263">
        <f t="shared" si="1"/>
        <v>77</v>
      </c>
      <c r="B81" s="174" t="s">
        <v>622</v>
      </c>
      <c r="C81" s="145">
        <v>2012</v>
      </c>
      <c r="D81" s="145"/>
      <c r="E81" s="148" t="s">
        <v>626</v>
      </c>
      <c r="F81" s="157" t="s">
        <v>598</v>
      </c>
      <c r="G81" s="146"/>
      <c r="H81" s="146">
        <v>6</v>
      </c>
    </row>
    <row r="82" spans="1:8" ht="24" customHeight="1" x14ac:dyDescent="0.3">
      <c r="A82" s="263">
        <f t="shared" si="1"/>
        <v>78</v>
      </c>
      <c r="B82" s="264"/>
      <c r="C82" s="265"/>
      <c r="D82" s="263"/>
      <c r="E82" s="266"/>
      <c r="F82" s="263"/>
      <c r="G82" s="263"/>
      <c r="H82" s="263"/>
    </row>
    <row r="83" spans="1:8" ht="24" customHeight="1" x14ac:dyDescent="0.3">
      <c r="A83" s="263">
        <f t="shared" si="1"/>
        <v>79</v>
      </c>
      <c r="B83" s="264"/>
      <c r="C83" s="265"/>
      <c r="D83" s="263"/>
      <c r="E83" s="266"/>
      <c r="F83" s="263"/>
      <c r="G83" s="263"/>
      <c r="H83" s="263"/>
    </row>
    <row r="84" spans="1:8" ht="24" customHeight="1" x14ac:dyDescent="0.3">
      <c r="A84" s="263">
        <f t="shared" si="1"/>
        <v>80</v>
      </c>
      <c r="B84" s="264"/>
      <c r="C84" s="265"/>
      <c r="D84" s="263"/>
      <c r="E84" s="266"/>
      <c r="F84" s="263"/>
      <c r="G84" s="263"/>
      <c r="H84" s="263"/>
    </row>
    <row r="85" spans="1:8" ht="24" customHeight="1" x14ac:dyDescent="0.3">
      <c r="A85" s="263">
        <f t="shared" si="1"/>
        <v>81</v>
      </c>
      <c r="B85" s="264"/>
      <c r="C85" s="265"/>
      <c r="D85" s="263"/>
      <c r="E85" s="266"/>
      <c r="F85" s="263"/>
      <c r="G85" s="263"/>
      <c r="H85" s="263"/>
    </row>
    <row r="86" spans="1:8" ht="24" customHeight="1" x14ac:dyDescent="0.3">
      <c r="A86" s="263">
        <f t="shared" si="1"/>
        <v>82</v>
      </c>
      <c r="B86" s="264"/>
      <c r="C86" s="265"/>
      <c r="D86" s="263"/>
      <c r="E86" s="266"/>
      <c r="F86" s="263"/>
      <c r="G86" s="263"/>
      <c r="H86" s="263"/>
    </row>
    <row r="87" spans="1:8" ht="24" customHeight="1" x14ac:dyDescent="0.3">
      <c r="A87" s="263">
        <f t="shared" si="1"/>
        <v>83</v>
      </c>
      <c r="B87" s="264"/>
      <c r="C87" s="265"/>
      <c r="D87" s="263"/>
      <c r="E87" s="266"/>
      <c r="F87" s="263"/>
      <c r="G87" s="263"/>
      <c r="H87" s="263"/>
    </row>
    <row r="88" spans="1:8" ht="24" customHeight="1" x14ac:dyDescent="0.3">
      <c r="A88" s="263">
        <f t="shared" si="1"/>
        <v>84</v>
      </c>
      <c r="B88" s="264"/>
      <c r="C88" s="265"/>
      <c r="D88" s="263"/>
      <c r="E88" s="266"/>
      <c r="F88" s="263"/>
      <c r="G88" s="263"/>
      <c r="H88" s="263"/>
    </row>
    <row r="89" spans="1:8" ht="24" customHeight="1" x14ac:dyDescent="0.3">
      <c r="A89" s="263">
        <f t="shared" si="1"/>
        <v>85</v>
      </c>
      <c r="B89" s="264"/>
      <c r="C89" s="265"/>
      <c r="D89" s="263"/>
      <c r="E89" s="266"/>
      <c r="F89" s="263"/>
      <c r="G89" s="263"/>
      <c r="H89" s="263"/>
    </row>
    <row r="91" spans="1:8" x14ac:dyDescent="0.3">
      <c r="A91" s="488" t="s">
        <v>747</v>
      </c>
      <c r="B91" s="488"/>
      <c r="C91" s="488"/>
      <c r="D91" s="488"/>
      <c r="E91" s="488"/>
      <c r="F91" s="488"/>
      <c r="G91" s="488"/>
    </row>
  </sheetData>
  <mergeCells count="2">
    <mergeCell ref="A1:H1"/>
    <mergeCell ref="A91:G91"/>
  </mergeCells>
  <pageMargins left="0.70866141732283472" right="0.70866141732283472" top="0.35433070866141736" bottom="0.35433070866141736" header="0.31496062992125984" footer="0.31496062992125984"/>
  <pageSetup paperSize="9" scale="9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view="pageBreakPreview" zoomScaleSheetLayoutView="100" workbookViewId="0">
      <selection activeCell="A2" sqref="A2:H2"/>
    </sheetView>
  </sheetViews>
  <sheetFormatPr defaultRowHeight="13.2" x14ac:dyDescent="0.25"/>
  <cols>
    <col min="4" max="4" width="22.5546875" customWidth="1"/>
    <col min="5" max="5" width="10.109375" customWidth="1"/>
    <col min="6" max="6" width="10" customWidth="1"/>
  </cols>
  <sheetData>
    <row r="1" spans="1:10" ht="15.6" x14ac:dyDescent="0.3">
      <c r="A1" s="489" t="s">
        <v>0</v>
      </c>
      <c r="B1" s="489"/>
      <c r="C1" s="489"/>
      <c r="D1" s="489"/>
      <c r="E1" s="489"/>
      <c r="F1" s="489"/>
      <c r="G1" s="489"/>
      <c r="H1" s="489"/>
      <c r="I1" s="187"/>
      <c r="J1" s="187"/>
    </row>
    <row r="2" spans="1:10" ht="33" customHeight="1" x14ac:dyDescent="0.25">
      <c r="A2" s="497" t="s">
        <v>829</v>
      </c>
      <c r="B2" s="497"/>
      <c r="C2" s="497"/>
      <c r="D2" s="497"/>
      <c r="E2" s="497"/>
      <c r="F2" s="497"/>
      <c r="G2" s="497"/>
      <c r="H2" s="497"/>
      <c r="I2" s="202"/>
      <c r="J2" s="202"/>
    </row>
    <row r="3" spans="1:10" s="377" customFormat="1" x14ac:dyDescent="0.25">
      <c r="A3" s="498" t="s">
        <v>689</v>
      </c>
      <c r="B3" s="498"/>
      <c r="C3" s="498"/>
      <c r="D3" s="376"/>
      <c r="E3" s="376"/>
      <c r="F3" s="376"/>
      <c r="G3" s="376"/>
      <c r="H3" s="376"/>
      <c r="I3" s="376"/>
      <c r="J3" s="376"/>
    </row>
    <row r="4" spans="1:10" s="377" customFormat="1" ht="15.6" x14ac:dyDescent="0.3">
      <c r="A4" s="498" t="s">
        <v>683</v>
      </c>
      <c r="B4" s="498"/>
      <c r="C4" s="498"/>
      <c r="D4" s="489"/>
      <c r="E4" s="499"/>
      <c r="F4" s="499"/>
      <c r="G4" s="499"/>
      <c r="H4" s="499"/>
      <c r="I4" s="375"/>
      <c r="J4" s="375"/>
    </row>
    <row r="5" spans="1:10" x14ac:dyDescent="0.25">
      <c r="A5" s="332"/>
      <c r="B5" s="24"/>
      <c r="C5" s="331"/>
      <c r="D5" s="13"/>
      <c r="E5" s="13"/>
      <c r="F5" s="13"/>
      <c r="G5" s="13"/>
      <c r="H5" s="13"/>
      <c r="I5" s="13"/>
      <c r="J5" s="13"/>
    </row>
    <row r="6" spans="1:10" x14ac:dyDescent="0.25">
      <c r="A6" s="490" t="s">
        <v>765</v>
      </c>
      <c r="B6" s="491"/>
      <c r="C6" s="491"/>
      <c r="D6" s="491"/>
      <c r="E6" s="491"/>
      <c r="F6" s="491"/>
      <c r="G6" s="491"/>
      <c r="H6" s="491"/>
      <c r="I6" s="13"/>
      <c r="J6" s="13"/>
    </row>
    <row r="7" spans="1:10" ht="13.8" thickBot="1" x14ac:dyDescent="0.3">
      <c r="A7" s="203" t="s">
        <v>766</v>
      </c>
      <c r="B7" s="204" t="s">
        <v>788</v>
      </c>
      <c r="C7" s="204"/>
      <c r="D7" s="204"/>
      <c r="E7" s="205"/>
      <c r="F7" s="205"/>
      <c r="G7" s="205"/>
      <c r="H7" s="205"/>
      <c r="I7" s="32"/>
      <c r="J7" s="32"/>
    </row>
    <row r="8" spans="1:10" ht="31.2" thickBot="1" x14ac:dyDescent="0.3">
      <c r="A8" s="206" t="s">
        <v>4</v>
      </c>
      <c r="B8" s="207" t="s">
        <v>32</v>
      </c>
      <c r="C8" s="208" t="s">
        <v>564</v>
      </c>
      <c r="D8" s="207" t="s">
        <v>5</v>
      </c>
      <c r="E8" s="208" t="s">
        <v>6</v>
      </c>
      <c r="F8" s="208" t="s">
        <v>33</v>
      </c>
      <c r="G8" s="208" t="s">
        <v>34</v>
      </c>
      <c r="H8" s="422" t="s">
        <v>35</v>
      </c>
    </row>
    <row r="9" spans="1:10" ht="21" customHeight="1" x14ac:dyDescent="0.25">
      <c r="A9" s="494">
        <v>1</v>
      </c>
      <c r="B9" s="420">
        <v>1</v>
      </c>
      <c r="C9" s="421">
        <v>16</v>
      </c>
      <c r="D9" s="429" t="s">
        <v>648</v>
      </c>
      <c r="E9" s="430">
        <v>2010</v>
      </c>
      <c r="F9" s="230">
        <v>89.8</v>
      </c>
      <c r="G9" s="420">
        <v>26</v>
      </c>
      <c r="H9" s="421">
        <f>G9</f>
        <v>26</v>
      </c>
    </row>
    <row r="10" spans="1:10" ht="18" customHeight="1" x14ac:dyDescent="0.25">
      <c r="A10" s="495"/>
      <c r="B10" s="209">
        <v>2</v>
      </c>
      <c r="C10" s="210">
        <v>16</v>
      </c>
      <c r="D10" s="211" t="s">
        <v>791</v>
      </c>
      <c r="E10" s="212">
        <v>2008</v>
      </c>
      <c r="F10" s="173">
        <v>90</v>
      </c>
      <c r="G10" s="209">
        <v>60</v>
      </c>
      <c r="H10" s="210">
        <f>H9+G10</f>
        <v>86</v>
      </c>
    </row>
    <row r="11" spans="1:10" ht="21" customHeight="1" x14ac:dyDescent="0.25">
      <c r="A11" s="495"/>
      <c r="B11" s="209">
        <v>3</v>
      </c>
      <c r="C11" s="210">
        <v>16</v>
      </c>
      <c r="D11" s="428" t="s">
        <v>652</v>
      </c>
      <c r="E11" s="212">
        <v>2008</v>
      </c>
      <c r="F11" s="157">
        <v>62.6</v>
      </c>
      <c r="G11" s="209">
        <v>44</v>
      </c>
      <c r="H11" s="210">
        <v>130</v>
      </c>
    </row>
    <row r="12" spans="1:10" ht="17.25" customHeight="1" x14ac:dyDescent="0.25">
      <c r="A12" s="496"/>
      <c r="B12" s="209">
        <v>4</v>
      </c>
      <c r="C12" s="210">
        <v>16</v>
      </c>
      <c r="D12" s="428" t="s">
        <v>654</v>
      </c>
      <c r="E12" s="212">
        <v>2008</v>
      </c>
      <c r="F12" s="173">
        <v>79.900000000000006</v>
      </c>
      <c r="G12" s="214">
        <v>44</v>
      </c>
      <c r="H12" s="210">
        <v>174</v>
      </c>
    </row>
    <row r="13" spans="1:10" ht="15.6" thickBot="1" x14ac:dyDescent="0.3">
      <c r="A13" s="215"/>
      <c r="B13" s="215"/>
      <c r="C13" s="215"/>
      <c r="D13" s="215" t="s">
        <v>36</v>
      </c>
      <c r="E13" s="216"/>
      <c r="F13" s="217">
        <f>SUM(F9:F12)</f>
        <v>322.3</v>
      </c>
      <c r="G13" s="205"/>
      <c r="H13" s="218"/>
    </row>
    <row r="14" spans="1:10" ht="13.8" thickBot="1" x14ac:dyDescent="0.3">
      <c r="A14" s="492"/>
      <c r="B14" s="492"/>
      <c r="C14" s="492"/>
      <c r="D14" s="492"/>
      <c r="E14" s="492"/>
      <c r="F14" s="492"/>
      <c r="G14" s="493"/>
      <c r="H14" s="219">
        <f>H12</f>
        <v>174</v>
      </c>
    </row>
    <row r="15" spans="1:10" s="377" customFormat="1" x14ac:dyDescent="0.25">
      <c r="A15" s="220"/>
      <c r="B15" s="220"/>
      <c r="C15" s="220"/>
      <c r="D15" s="220"/>
      <c r="E15" s="220"/>
      <c r="F15" s="220"/>
      <c r="G15" s="220"/>
      <c r="H15" s="221"/>
    </row>
    <row r="16" spans="1:10" s="377" customFormat="1" ht="13.8" thickBot="1" x14ac:dyDescent="0.3">
      <c r="A16" s="203" t="s">
        <v>789</v>
      </c>
      <c r="B16" s="204"/>
      <c r="C16" s="204"/>
      <c r="D16" s="204"/>
      <c r="E16" s="205"/>
      <c r="F16" s="205"/>
      <c r="G16" s="205"/>
      <c r="H16" s="205"/>
    </row>
    <row r="17" spans="1:8" s="377" customFormat="1" ht="31.2" thickBot="1" x14ac:dyDescent="0.3">
      <c r="A17" s="206" t="s">
        <v>4</v>
      </c>
      <c r="B17" s="207" t="s">
        <v>32</v>
      </c>
      <c r="C17" s="208" t="s">
        <v>564</v>
      </c>
      <c r="D17" s="207" t="s">
        <v>5</v>
      </c>
      <c r="E17" s="208" t="s">
        <v>6</v>
      </c>
      <c r="F17" s="208" t="s">
        <v>33</v>
      </c>
      <c r="G17" s="208" t="s">
        <v>34</v>
      </c>
      <c r="H17" s="422" t="s">
        <v>35</v>
      </c>
    </row>
    <row r="18" spans="1:8" s="377" customFormat="1" ht="23.25" customHeight="1" x14ac:dyDescent="0.25">
      <c r="A18" s="494">
        <v>2</v>
      </c>
      <c r="B18" s="426">
        <v>1</v>
      </c>
      <c r="C18" s="421">
        <v>16</v>
      </c>
      <c r="D18" s="429" t="s">
        <v>614</v>
      </c>
      <c r="E18" s="213">
        <v>2008</v>
      </c>
      <c r="F18" s="427">
        <v>73</v>
      </c>
      <c r="G18" s="420">
        <v>46</v>
      </c>
      <c r="H18" s="421">
        <f>G18</f>
        <v>46</v>
      </c>
    </row>
    <row r="19" spans="1:8" s="377" customFormat="1" ht="21.75" customHeight="1" x14ac:dyDescent="0.25">
      <c r="A19" s="495"/>
      <c r="B19" s="423">
        <v>2</v>
      </c>
      <c r="C19" s="210">
        <v>16</v>
      </c>
      <c r="D19" s="428" t="s">
        <v>606</v>
      </c>
      <c r="E19" s="212">
        <v>2007</v>
      </c>
      <c r="F19" s="157">
        <v>64.900000000000006</v>
      </c>
      <c r="G19" s="209">
        <v>40</v>
      </c>
      <c r="H19" s="210">
        <v>86</v>
      </c>
    </row>
    <row r="20" spans="1:8" s="377" customFormat="1" ht="18.75" customHeight="1" x14ac:dyDescent="0.25">
      <c r="A20" s="495"/>
      <c r="B20" s="423">
        <v>3</v>
      </c>
      <c r="C20" s="210">
        <v>16</v>
      </c>
      <c r="D20" s="428" t="s">
        <v>608</v>
      </c>
      <c r="E20" s="212">
        <v>2007</v>
      </c>
      <c r="F20" s="173">
        <v>66.5</v>
      </c>
      <c r="G20" s="209">
        <v>43</v>
      </c>
      <c r="H20" s="210">
        <f>H19+G20</f>
        <v>129</v>
      </c>
    </row>
    <row r="21" spans="1:8" s="377" customFormat="1" ht="18.75" customHeight="1" x14ac:dyDescent="0.25">
      <c r="A21" s="496"/>
      <c r="B21" s="423">
        <v>4</v>
      </c>
      <c r="C21" s="210">
        <v>16</v>
      </c>
      <c r="D21" s="428" t="s">
        <v>609</v>
      </c>
      <c r="E21" s="212">
        <v>2007</v>
      </c>
      <c r="F21" s="341">
        <v>79.650000000000006</v>
      </c>
      <c r="G21" s="214">
        <v>41</v>
      </c>
      <c r="H21" s="210">
        <f>H20+G21</f>
        <v>170</v>
      </c>
    </row>
    <row r="22" spans="1:8" s="377" customFormat="1" ht="15.6" thickBot="1" x14ac:dyDescent="0.3">
      <c r="A22" s="215"/>
      <c r="B22" s="215"/>
      <c r="C22" s="215"/>
      <c r="D22" s="215" t="s">
        <v>36</v>
      </c>
      <c r="E22" s="216"/>
      <c r="F22" s="217">
        <f>SUM(F18:F21)</f>
        <v>284.05</v>
      </c>
      <c r="G22" s="205"/>
      <c r="H22" s="218"/>
    </row>
    <row r="23" spans="1:8" s="377" customFormat="1" ht="13.8" thickBot="1" x14ac:dyDescent="0.3">
      <c r="A23" s="492"/>
      <c r="B23" s="492"/>
      <c r="C23" s="492"/>
      <c r="D23" s="492"/>
      <c r="E23" s="492"/>
      <c r="F23" s="492"/>
      <c r="G23" s="493"/>
      <c r="H23" s="219">
        <f>H21</f>
        <v>170</v>
      </c>
    </row>
    <row r="24" spans="1:8" ht="13.8" thickBot="1" x14ac:dyDescent="0.3">
      <c r="A24" s="203" t="s">
        <v>790</v>
      </c>
      <c r="B24" s="204"/>
      <c r="C24" s="204"/>
      <c r="D24" s="204"/>
      <c r="E24" s="205"/>
      <c r="F24" s="205"/>
      <c r="G24" s="205"/>
      <c r="H24" s="205"/>
    </row>
    <row r="25" spans="1:8" ht="31.2" thickBot="1" x14ac:dyDescent="0.3">
      <c r="A25" s="206" t="s">
        <v>4</v>
      </c>
      <c r="B25" s="207" t="s">
        <v>32</v>
      </c>
      <c r="C25" s="208" t="s">
        <v>564</v>
      </c>
      <c r="D25" s="207" t="s">
        <v>5</v>
      </c>
      <c r="E25" s="208" t="s">
        <v>6</v>
      </c>
      <c r="F25" s="208" t="s">
        <v>33</v>
      </c>
      <c r="G25" s="208" t="s">
        <v>34</v>
      </c>
      <c r="H25" s="422" t="s">
        <v>35</v>
      </c>
    </row>
    <row r="26" spans="1:8" ht="19.5" customHeight="1" x14ac:dyDescent="0.25">
      <c r="A26" s="494">
        <v>3</v>
      </c>
      <c r="B26" s="420">
        <v>1</v>
      </c>
      <c r="C26" s="425">
        <v>16</v>
      </c>
      <c r="D26" s="429" t="s">
        <v>589</v>
      </c>
      <c r="E26" s="431" t="s">
        <v>578</v>
      </c>
      <c r="F26" s="239">
        <v>53.85</v>
      </c>
      <c r="G26" s="420">
        <v>28</v>
      </c>
      <c r="H26" s="421">
        <f>G26</f>
        <v>28</v>
      </c>
    </row>
    <row r="27" spans="1:8" ht="19.5" customHeight="1" x14ac:dyDescent="0.25">
      <c r="A27" s="495"/>
      <c r="B27" s="209">
        <v>2</v>
      </c>
      <c r="C27" s="424">
        <v>16</v>
      </c>
      <c r="D27" s="428" t="s">
        <v>585</v>
      </c>
      <c r="E27" s="432">
        <v>2006</v>
      </c>
      <c r="F27" s="157">
        <v>71.849999999999994</v>
      </c>
      <c r="G27" s="209">
        <v>31</v>
      </c>
      <c r="H27" s="210">
        <f>H26+G27</f>
        <v>59</v>
      </c>
    </row>
    <row r="28" spans="1:8" ht="18.75" customHeight="1" x14ac:dyDescent="0.25">
      <c r="A28" s="495"/>
      <c r="B28" s="209">
        <v>3</v>
      </c>
      <c r="C28" s="424">
        <v>16</v>
      </c>
      <c r="D28" s="428" t="s">
        <v>591</v>
      </c>
      <c r="E28" s="432">
        <v>2010</v>
      </c>
      <c r="F28" s="173">
        <v>92.35</v>
      </c>
      <c r="G28" s="209">
        <v>29</v>
      </c>
      <c r="H28" s="210">
        <f>H27+G28</f>
        <v>88</v>
      </c>
    </row>
    <row r="29" spans="1:8" ht="19.5" customHeight="1" x14ac:dyDescent="0.25">
      <c r="A29" s="496"/>
      <c r="B29" s="209">
        <v>4</v>
      </c>
      <c r="C29" s="333">
        <v>16</v>
      </c>
      <c r="D29" s="428" t="s">
        <v>586</v>
      </c>
      <c r="E29" s="432">
        <v>2007</v>
      </c>
      <c r="F29" s="157">
        <v>88.3</v>
      </c>
      <c r="G29" s="214">
        <v>33</v>
      </c>
      <c r="H29" s="210">
        <f>H28+G29</f>
        <v>121</v>
      </c>
    </row>
    <row r="30" spans="1:8" ht="15.6" thickBot="1" x14ac:dyDescent="0.3">
      <c r="A30" s="215"/>
      <c r="B30" s="215"/>
      <c r="C30" s="215"/>
      <c r="D30" s="215" t="s">
        <v>36</v>
      </c>
      <c r="E30" s="216"/>
      <c r="F30" s="217">
        <f>SUM(F26:F29)</f>
        <v>306.34999999999997</v>
      </c>
      <c r="G30" s="205"/>
      <c r="H30" s="218"/>
    </row>
    <row r="31" spans="1:8" ht="13.8" thickBot="1" x14ac:dyDescent="0.3">
      <c r="A31" s="492"/>
      <c r="B31" s="492"/>
      <c r="C31" s="492"/>
      <c r="D31" s="492"/>
      <c r="E31" s="492"/>
      <c r="F31" s="492"/>
      <c r="G31" s="493"/>
      <c r="H31" s="219">
        <f>H29</f>
        <v>121</v>
      </c>
    </row>
    <row r="35" spans="1:4" x14ac:dyDescent="0.25">
      <c r="A35" s="137" t="s">
        <v>15</v>
      </c>
      <c r="B35" s="137"/>
      <c r="C35" s="137"/>
      <c r="D35" s="137" t="s">
        <v>767</v>
      </c>
    </row>
    <row r="36" spans="1:4" x14ac:dyDescent="0.25">
      <c r="A36" s="137"/>
      <c r="B36" s="137"/>
      <c r="C36" s="137"/>
      <c r="D36" s="137"/>
    </row>
    <row r="37" spans="1:4" x14ac:dyDescent="0.25">
      <c r="A37" s="137" t="s">
        <v>16</v>
      </c>
      <c r="B37" s="137"/>
      <c r="C37" s="137"/>
      <c r="D37" s="137" t="s">
        <v>768</v>
      </c>
    </row>
  </sheetData>
  <mergeCells count="12">
    <mergeCell ref="A1:H1"/>
    <mergeCell ref="A6:H6"/>
    <mergeCell ref="A14:G14"/>
    <mergeCell ref="A31:G31"/>
    <mergeCell ref="A9:A12"/>
    <mergeCell ref="A26:A29"/>
    <mergeCell ref="A18:A21"/>
    <mergeCell ref="A23:G23"/>
    <mergeCell ref="A2:H2"/>
    <mergeCell ref="A3:C3"/>
    <mergeCell ref="A4:C4"/>
    <mergeCell ref="D4:H4"/>
  </mergeCells>
  <pageMargins left="0.51181102362204722" right="0.51181102362204722" top="0.35433070866141736" bottom="0.35433070866141736" header="0.31496062992125984" footer="0.31496062992125984"/>
  <pageSetup paperSize="9" scale="9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Z42"/>
  <sheetViews>
    <sheetView view="pageBreakPreview" zoomScale="130" zoomScaleNormal="120" zoomScaleSheetLayoutView="130" workbookViewId="0">
      <selection activeCell="A6" sqref="A6:XFD6"/>
    </sheetView>
  </sheetViews>
  <sheetFormatPr defaultRowHeight="13.2" x14ac:dyDescent="0.25"/>
  <cols>
    <col min="1" max="1" width="6" customWidth="1"/>
    <col min="2" max="2" width="18.33203125" customWidth="1"/>
    <col min="3" max="3" width="8.33203125" customWidth="1"/>
    <col min="4" max="4" width="7" customWidth="1"/>
    <col min="5" max="5" width="19.6640625" customWidth="1"/>
    <col min="6" max="6" width="6.88671875" customWidth="1"/>
    <col min="7" max="8" width="5.88671875" customWidth="1"/>
    <col min="9" max="9" width="5.6640625" customWidth="1"/>
    <col min="10" max="10" width="6.44140625" customWidth="1"/>
    <col min="11" max="11" width="6.88671875" customWidth="1"/>
    <col min="12" max="12" width="6.5546875" customWidth="1"/>
    <col min="13" max="13" width="6.33203125" customWidth="1"/>
    <col min="14" max="14" width="6.5546875" customWidth="1"/>
    <col min="15" max="15" width="5.6640625" customWidth="1"/>
    <col min="16" max="16" width="17.109375" customWidth="1"/>
  </cols>
  <sheetData>
    <row r="1" spans="1:17" x14ac:dyDescent="0.25">
      <c r="A1" s="137"/>
      <c r="B1" s="137"/>
      <c r="C1" s="444" t="s">
        <v>681</v>
      </c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  <c r="P1" s="137"/>
    </row>
    <row r="2" spans="1:17" x14ac:dyDescent="0.25">
      <c r="A2" s="137"/>
      <c r="B2" s="137"/>
      <c r="C2" s="444" t="s">
        <v>682</v>
      </c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137"/>
    </row>
    <row r="3" spans="1:17" x14ac:dyDescent="0.25">
      <c r="A3" s="137"/>
      <c r="B3" s="137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37"/>
    </row>
    <row r="4" spans="1:17" x14ac:dyDescent="0.25">
      <c r="A4" s="498" t="s">
        <v>689</v>
      </c>
      <c r="B4" s="498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55" t="s">
        <v>24</v>
      </c>
      <c r="P4" s="155"/>
    </row>
    <row r="5" spans="1:17" x14ac:dyDescent="0.25">
      <c r="A5" s="498" t="s">
        <v>683</v>
      </c>
      <c r="B5" s="498"/>
      <c r="C5" s="500" t="s">
        <v>0</v>
      </c>
      <c r="D5" s="500"/>
      <c r="E5" s="500"/>
      <c r="F5" s="500"/>
      <c r="G5" s="500"/>
      <c r="H5" s="500"/>
      <c r="I5" s="500"/>
      <c r="J5" s="500"/>
      <c r="K5" s="500"/>
      <c r="L5" s="500"/>
      <c r="M5" s="500"/>
      <c r="N5" s="500"/>
      <c r="O5" s="513" t="s">
        <v>684</v>
      </c>
      <c r="P5" s="513"/>
    </row>
    <row r="6" spans="1:17" ht="27" customHeight="1" x14ac:dyDescent="0.25">
      <c r="A6" s="508"/>
      <c r="B6" s="508"/>
      <c r="C6" s="509" t="s">
        <v>829</v>
      </c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09"/>
      <c r="O6" s="142"/>
      <c r="P6" s="142"/>
    </row>
    <row r="7" spans="1:17" x14ac:dyDescent="0.25">
      <c r="A7" s="142"/>
      <c r="B7" s="142"/>
      <c r="C7" s="500" t="s">
        <v>28</v>
      </c>
      <c r="D7" s="499"/>
      <c r="E7" s="499"/>
      <c r="F7" s="499"/>
      <c r="G7" s="499"/>
      <c r="H7" s="499"/>
      <c r="I7" s="499"/>
      <c r="J7" s="499"/>
      <c r="K7" s="499"/>
      <c r="L7" s="499"/>
      <c r="M7" s="499"/>
      <c r="N7" s="499"/>
      <c r="O7" s="142"/>
      <c r="P7" s="142"/>
    </row>
    <row r="8" spans="1:17" x14ac:dyDescent="0.25">
      <c r="A8" s="234"/>
      <c r="B8" s="142"/>
      <c r="C8" s="500" t="s">
        <v>821</v>
      </c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142"/>
    </row>
    <row r="9" spans="1:17" s="377" customFormat="1" ht="13.8" thickBot="1" x14ac:dyDescent="0.3">
      <c r="A9" s="234"/>
      <c r="B9" s="373"/>
      <c r="C9" s="378"/>
      <c r="D9" s="378"/>
      <c r="E9" s="378"/>
      <c r="F9" s="378"/>
      <c r="G9" s="378"/>
      <c r="H9" s="378"/>
      <c r="I9" s="378"/>
      <c r="J9" s="378"/>
      <c r="K9" s="378"/>
      <c r="L9" s="378"/>
      <c r="M9" s="378"/>
      <c r="N9" s="378"/>
      <c r="O9" s="378"/>
      <c r="P9" s="373"/>
    </row>
    <row r="10" spans="1:17" x14ac:dyDescent="0.25">
      <c r="A10" s="502" t="s">
        <v>4</v>
      </c>
      <c r="B10" s="504" t="s">
        <v>5</v>
      </c>
      <c r="C10" s="506" t="s">
        <v>6</v>
      </c>
      <c r="D10" s="506" t="s">
        <v>46</v>
      </c>
      <c r="E10" s="506" t="s">
        <v>8</v>
      </c>
      <c r="F10" s="506" t="s">
        <v>9</v>
      </c>
      <c r="G10" s="514" t="s">
        <v>561</v>
      </c>
      <c r="H10" s="510" t="s">
        <v>562</v>
      </c>
      <c r="I10" s="506" t="s">
        <v>1</v>
      </c>
      <c r="J10" s="516" t="s">
        <v>2</v>
      </c>
      <c r="K10" s="516"/>
      <c r="L10" s="506" t="s">
        <v>10</v>
      </c>
      <c r="M10" s="514" t="s">
        <v>23</v>
      </c>
      <c r="N10" s="506" t="s">
        <v>11</v>
      </c>
      <c r="O10" s="506" t="s">
        <v>12</v>
      </c>
      <c r="P10" s="517" t="s">
        <v>13</v>
      </c>
    </row>
    <row r="11" spans="1:17" ht="13.8" thickBot="1" x14ac:dyDescent="0.3">
      <c r="A11" s="503"/>
      <c r="B11" s="505"/>
      <c r="C11" s="507"/>
      <c r="D11" s="507"/>
      <c r="E11" s="507"/>
      <c r="F11" s="507"/>
      <c r="G11" s="515"/>
      <c r="H11" s="511"/>
      <c r="I11" s="507"/>
      <c r="J11" s="275" t="s">
        <v>3</v>
      </c>
      <c r="K11" s="275" t="s">
        <v>14</v>
      </c>
      <c r="L11" s="507"/>
      <c r="M11" s="515"/>
      <c r="N11" s="507"/>
      <c r="O11" s="507"/>
      <c r="P11" s="518"/>
    </row>
    <row r="12" spans="1:17" s="377" customFormat="1" ht="13.8" thickBot="1" x14ac:dyDescent="0.3">
      <c r="A12" s="501" t="s">
        <v>31</v>
      </c>
      <c r="B12" s="501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501"/>
      <c r="N12" s="501"/>
      <c r="O12" s="501"/>
      <c r="P12" s="501"/>
    </row>
    <row r="13" spans="1:17" ht="12.75" customHeight="1" x14ac:dyDescent="0.25">
      <c r="A13" s="281">
        <v>1</v>
      </c>
      <c r="B13" s="393" t="s">
        <v>600</v>
      </c>
      <c r="C13" s="380">
        <v>2012</v>
      </c>
      <c r="D13" s="302"/>
      <c r="E13" s="379" t="s">
        <v>607</v>
      </c>
      <c r="F13" s="299">
        <v>40</v>
      </c>
      <c r="G13" s="380">
        <v>8</v>
      </c>
      <c r="H13" s="380">
        <v>1</v>
      </c>
      <c r="I13" s="285">
        <v>93</v>
      </c>
      <c r="J13" s="380">
        <v>212</v>
      </c>
      <c r="K13" s="380">
        <f>J13/2</f>
        <v>106</v>
      </c>
      <c r="L13" s="285">
        <f>K13+I13</f>
        <v>199</v>
      </c>
      <c r="M13" s="286">
        <f>L13*H13</f>
        <v>199</v>
      </c>
      <c r="N13" s="380">
        <v>20</v>
      </c>
      <c r="O13" s="285"/>
      <c r="P13" s="287" t="s">
        <v>605</v>
      </c>
    </row>
    <row r="14" spans="1:17" ht="12.75" customHeight="1" x14ac:dyDescent="0.25">
      <c r="A14" s="270">
        <f>A13+1</f>
        <v>2</v>
      </c>
      <c r="B14" s="344" t="s">
        <v>618</v>
      </c>
      <c r="C14" s="167">
        <v>2011</v>
      </c>
      <c r="D14" s="145"/>
      <c r="E14" s="374" t="s">
        <v>822</v>
      </c>
      <c r="F14" s="157">
        <v>44.05</v>
      </c>
      <c r="G14" s="146">
        <v>8</v>
      </c>
      <c r="H14" s="145">
        <v>1</v>
      </c>
      <c r="I14" s="146">
        <v>26</v>
      </c>
      <c r="J14" s="145">
        <v>203</v>
      </c>
      <c r="K14" s="145">
        <f>J14/2</f>
        <v>101.5</v>
      </c>
      <c r="L14" s="146">
        <f>K14+I14</f>
        <v>127.5</v>
      </c>
      <c r="M14" s="185">
        <f>L14*H14</f>
        <v>127.5</v>
      </c>
      <c r="N14" s="145">
        <v>18</v>
      </c>
      <c r="O14" s="146"/>
      <c r="P14" s="271" t="s">
        <v>627</v>
      </c>
    </row>
    <row r="15" spans="1:17" ht="12.75" customHeight="1" x14ac:dyDescent="0.25">
      <c r="A15" s="270">
        <f t="shared" ref="A15:A16" si="0">A14+1</f>
        <v>3</v>
      </c>
      <c r="B15" s="344" t="s">
        <v>666</v>
      </c>
      <c r="C15" s="145">
        <v>2012</v>
      </c>
      <c r="D15" s="145"/>
      <c r="E15" s="374" t="s">
        <v>800</v>
      </c>
      <c r="F15" s="157" t="s">
        <v>773</v>
      </c>
      <c r="G15" s="145">
        <v>8</v>
      </c>
      <c r="H15" s="145">
        <v>1</v>
      </c>
      <c r="I15" s="146">
        <v>37</v>
      </c>
      <c r="J15" s="145">
        <v>175</v>
      </c>
      <c r="K15" s="145">
        <f>J15/2</f>
        <v>87.5</v>
      </c>
      <c r="L15" s="146">
        <f>K15+I15</f>
        <v>124.5</v>
      </c>
      <c r="M15" s="185">
        <f>L15*H15</f>
        <v>124.5</v>
      </c>
      <c r="N15" s="145">
        <v>16</v>
      </c>
      <c r="O15" s="146"/>
      <c r="P15" s="271" t="s">
        <v>58</v>
      </c>
      <c r="Q15" s="136"/>
    </row>
    <row r="16" spans="1:17" ht="12.75" customHeight="1" x14ac:dyDescent="0.25">
      <c r="A16" s="270">
        <f t="shared" si="0"/>
        <v>4</v>
      </c>
      <c r="B16" s="344" t="s">
        <v>664</v>
      </c>
      <c r="C16" s="166" t="s">
        <v>583</v>
      </c>
      <c r="D16" s="167"/>
      <c r="E16" s="374" t="s">
        <v>800</v>
      </c>
      <c r="F16" s="173">
        <v>35.200000000000003</v>
      </c>
      <c r="G16" s="146">
        <v>8</v>
      </c>
      <c r="H16" s="145">
        <v>1</v>
      </c>
      <c r="I16" s="146">
        <v>20</v>
      </c>
      <c r="J16" s="145">
        <v>70</v>
      </c>
      <c r="K16" s="145">
        <f>J16/2</f>
        <v>35</v>
      </c>
      <c r="L16" s="146">
        <f>K16+I16</f>
        <v>55</v>
      </c>
      <c r="M16" s="185">
        <f>L16*H16</f>
        <v>55</v>
      </c>
      <c r="N16" s="145">
        <v>15</v>
      </c>
      <c r="O16" s="146"/>
      <c r="P16" s="271" t="s">
        <v>58</v>
      </c>
      <c r="Q16" s="136"/>
    </row>
    <row r="17" spans="1:26" ht="12.75" customHeight="1" thickBot="1" x14ac:dyDescent="0.3">
      <c r="A17" s="272">
        <v>5</v>
      </c>
      <c r="B17" s="394" t="s">
        <v>663</v>
      </c>
      <c r="C17" s="275">
        <v>2012</v>
      </c>
      <c r="D17" s="275"/>
      <c r="E17" s="276" t="s">
        <v>800</v>
      </c>
      <c r="F17" s="277" t="s">
        <v>812</v>
      </c>
      <c r="G17" s="275">
        <v>8</v>
      </c>
      <c r="H17" s="275">
        <v>1</v>
      </c>
      <c r="I17" s="278">
        <v>25</v>
      </c>
      <c r="J17" s="275">
        <v>60</v>
      </c>
      <c r="K17" s="275">
        <f>J17/2</f>
        <v>30</v>
      </c>
      <c r="L17" s="278">
        <f>K17+I17</f>
        <v>55</v>
      </c>
      <c r="M17" s="279">
        <f>L17*H17</f>
        <v>55</v>
      </c>
      <c r="N17" s="275">
        <v>14</v>
      </c>
      <c r="O17" s="278"/>
      <c r="P17" s="280" t="s">
        <v>679</v>
      </c>
      <c r="Q17" s="136"/>
    </row>
    <row r="18" spans="1:26" ht="13.8" thickBot="1" x14ac:dyDescent="0.3">
      <c r="A18" s="501" t="s">
        <v>579</v>
      </c>
      <c r="B18" s="501"/>
      <c r="C18" s="501"/>
      <c r="D18" s="501"/>
      <c r="E18" s="501"/>
      <c r="F18" s="501"/>
      <c r="G18" s="501"/>
      <c r="H18" s="501"/>
      <c r="I18" s="501"/>
      <c r="J18" s="501"/>
      <c r="K18" s="501"/>
      <c r="L18" s="501"/>
      <c r="M18" s="501"/>
      <c r="N18" s="501"/>
      <c r="O18" s="501"/>
      <c r="P18" s="501"/>
    </row>
    <row r="19" spans="1:26" ht="12.75" customHeight="1" x14ac:dyDescent="0.25">
      <c r="A19" s="281">
        <v>1</v>
      </c>
      <c r="B19" s="282" t="s">
        <v>599</v>
      </c>
      <c r="C19" s="382">
        <v>2012</v>
      </c>
      <c r="D19" s="380"/>
      <c r="E19" s="379" t="s">
        <v>607</v>
      </c>
      <c r="F19" s="284">
        <v>48.55</v>
      </c>
      <c r="G19" s="285">
        <v>8</v>
      </c>
      <c r="H19" s="380">
        <v>1</v>
      </c>
      <c r="I19" s="285">
        <v>120</v>
      </c>
      <c r="J19" s="380">
        <v>212</v>
      </c>
      <c r="K19" s="380">
        <f t="shared" ref="K19:K25" si="1">J19/2</f>
        <v>106</v>
      </c>
      <c r="L19" s="285">
        <f t="shared" ref="L19:L25" si="2">K19+I19</f>
        <v>226</v>
      </c>
      <c r="M19" s="286">
        <f t="shared" ref="M19:M25" si="3">L19*H19</f>
        <v>226</v>
      </c>
      <c r="N19" s="380">
        <v>20</v>
      </c>
      <c r="O19" s="285"/>
      <c r="P19" s="287" t="s">
        <v>605</v>
      </c>
    </row>
    <row r="20" spans="1:26" ht="12.75" customHeight="1" x14ac:dyDescent="0.25">
      <c r="A20" s="270">
        <f>A19+1</f>
        <v>2</v>
      </c>
      <c r="B20" s="174" t="s">
        <v>625</v>
      </c>
      <c r="C20" s="181" t="s">
        <v>568</v>
      </c>
      <c r="D20" s="139"/>
      <c r="E20" s="374" t="s">
        <v>823</v>
      </c>
      <c r="F20" s="176">
        <v>41.3</v>
      </c>
      <c r="G20" s="146">
        <v>8</v>
      </c>
      <c r="H20" s="145">
        <v>1</v>
      </c>
      <c r="I20" s="146">
        <v>120</v>
      </c>
      <c r="J20" s="145">
        <v>161</v>
      </c>
      <c r="K20" s="145">
        <f t="shared" si="1"/>
        <v>80.5</v>
      </c>
      <c r="L20" s="146">
        <f t="shared" si="2"/>
        <v>200.5</v>
      </c>
      <c r="M20" s="185">
        <f t="shared" si="3"/>
        <v>200.5</v>
      </c>
      <c r="N20" s="145">
        <v>18</v>
      </c>
      <c r="O20" s="146"/>
      <c r="P20" s="271" t="s">
        <v>629</v>
      </c>
    </row>
    <row r="21" spans="1:26" ht="14.25" customHeight="1" x14ac:dyDescent="0.25">
      <c r="A21" s="270">
        <f t="shared" ref="A21:A25" si="4">A20+1</f>
        <v>3</v>
      </c>
      <c r="B21" s="174" t="s">
        <v>659</v>
      </c>
      <c r="C21" s="181" t="s">
        <v>568</v>
      </c>
      <c r="D21" s="167"/>
      <c r="E21" s="374" t="s">
        <v>799</v>
      </c>
      <c r="F21" s="173">
        <v>46.6</v>
      </c>
      <c r="G21" s="146">
        <v>8</v>
      </c>
      <c r="H21" s="145">
        <v>1</v>
      </c>
      <c r="I21" s="146">
        <v>92</v>
      </c>
      <c r="J21" s="145">
        <v>185</v>
      </c>
      <c r="K21" s="145">
        <f t="shared" si="1"/>
        <v>92.5</v>
      </c>
      <c r="L21" s="146">
        <f t="shared" si="2"/>
        <v>184.5</v>
      </c>
      <c r="M21" s="185">
        <f t="shared" si="3"/>
        <v>184.5</v>
      </c>
      <c r="N21" s="145">
        <v>16</v>
      </c>
      <c r="O21" s="146"/>
      <c r="P21" s="271" t="s">
        <v>58</v>
      </c>
      <c r="S21" s="33"/>
      <c r="T21" s="33"/>
      <c r="U21" s="34"/>
      <c r="V21" s="37"/>
      <c r="W21" s="34"/>
      <c r="X21" s="37"/>
      <c r="Y21" s="36"/>
      <c r="Z21" s="34"/>
    </row>
    <row r="22" spans="1:26" ht="12.75" customHeight="1" x14ac:dyDescent="0.25">
      <c r="A22" s="270">
        <f t="shared" si="4"/>
        <v>4</v>
      </c>
      <c r="B22" s="174" t="s">
        <v>617</v>
      </c>
      <c r="C22" s="160">
        <v>2011</v>
      </c>
      <c r="D22" s="145"/>
      <c r="E22" s="374" t="s">
        <v>823</v>
      </c>
      <c r="F22" s="341">
        <v>43.6</v>
      </c>
      <c r="G22" s="146">
        <v>8</v>
      </c>
      <c r="H22" s="145">
        <v>1</v>
      </c>
      <c r="I22" s="146">
        <v>70</v>
      </c>
      <c r="J22" s="145">
        <v>186</v>
      </c>
      <c r="K22" s="145">
        <f t="shared" si="1"/>
        <v>93</v>
      </c>
      <c r="L22" s="146">
        <f t="shared" si="2"/>
        <v>163</v>
      </c>
      <c r="M22" s="185">
        <f t="shared" si="3"/>
        <v>163</v>
      </c>
      <c r="N22" s="145">
        <v>15</v>
      </c>
      <c r="O22" s="146"/>
      <c r="P22" s="271" t="s">
        <v>628</v>
      </c>
      <c r="S22" s="33"/>
      <c r="T22" s="33"/>
      <c r="U22" s="34"/>
      <c r="V22" s="37"/>
      <c r="W22" s="34"/>
      <c r="X22" s="37"/>
      <c r="Y22" s="36"/>
      <c r="Z22" s="34"/>
    </row>
    <row r="23" spans="1:26" ht="12.75" customHeight="1" x14ac:dyDescent="0.25">
      <c r="A23" s="270">
        <f t="shared" si="4"/>
        <v>5</v>
      </c>
      <c r="B23" s="174" t="s">
        <v>620</v>
      </c>
      <c r="C23" s="145">
        <v>2011</v>
      </c>
      <c r="D23" s="145"/>
      <c r="E23" s="374" t="s">
        <v>823</v>
      </c>
      <c r="F23" s="157">
        <v>49.6</v>
      </c>
      <c r="G23" s="146">
        <v>8</v>
      </c>
      <c r="H23" s="145">
        <v>1</v>
      </c>
      <c r="I23" s="146">
        <v>64</v>
      </c>
      <c r="J23" s="145">
        <v>164</v>
      </c>
      <c r="K23" s="145">
        <f t="shared" si="1"/>
        <v>82</v>
      </c>
      <c r="L23" s="146">
        <f t="shared" si="2"/>
        <v>146</v>
      </c>
      <c r="M23" s="185">
        <f t="shared" si="3"/>
        <v>146</v>
      </c>
      <c r="N23" s="145">
        <v>14</v>
      </c>
      <c r="O23" s="146"/>
      <c r="P23" s="271" t="s">
        <v>628</v>
      </c>
      <c r="S23" s="33"/>
      <c r="T23" s="33"/>
      <c r="U23" s="34"/>
      <c r="V23" s="37"/>
      <c r="W23" s="34"/>
      <c r="X23" s="37"/>
      <c r="Y23" s="36"/>
      <c r="Z23" s="34"/>
    </row>
    <row r="24" spans="1:26" ht="12.75" customHeight="1" x14ac:dyDescent="0.25">
      <c r="A24" s="270">
        <f t="shared" si="4"/>
        <v>6</v>
      </c>
      <c r="B24" s="174" t="s">
        <v>633</v>
      </c>
      <c r="C24" s="145">
        <v>2011</v>
      </c>
      <c r="D24" s="145"/>
      <c r="E24" s="374" t="s">
        <v>824</v>
      </c>
      <c r="F24" s="173">
        <v>43</v>
      </c>
      <c r="G24" s="145">
        <v>8</v>
      </c>
      <c r="H24" s="145">
        <v>1</v>
      </c>
      <c r="I24" s="146">
        <v>50</v>
      </c>
      <c r="J24" s="145">
        <v>144</v>
      </c>
      <c r="K24" s="145">
        <f t="shared" si="1"/>
        <v>72</v>
      </c>
      <c r="L24" s="146">
        <f t="shared" si="2"/>
        <v>122</v>
      </c>
      <c r="M24" s="185">
        <f t="shared" si="3"/>
        <v>122</v>
      </c>
      <c r="N24" s="145">
        <v>13</v>
      </c>
      <c r="O24" s="146"/>
      <c r="P24" s="271" t="s">
        <v>642</v>
      </c>
      <c r="S24" s="33"/>
      <c r="T24" s="33"/>
      <c r="U24" s="34"/>
      <c r="V24" s="37"/>
      <c r="W24" s="34"/>
      <c r="X24" s="37"/>
      <c r="Y24" s="36"/>
      <c r="Z24" s="34"/>
    </row>
    <row r="25" spans="1:26" ht="12.75" customHeight="1" thickBot="1" x14ac:dyDescent="0.3">
      <c r="A25" s="272">
        <f t="shared" si="4"/>
        <v>7</v>
      </c>
      <c r="B25" s="273" t="s">
        <v>638</v>
      </c>
      <c r="C25" s="292" t="s">
        <v>583</v>
      </c>
      <c r="D25" s="395"/>
      <c r="E25" s="276" t="s">
        <v>824</v>
      </c>
      <c r="F25" s="290">
        <v>46.15</v>
      </c>
      <c r="G25" s="278">
        <v>8</v>
      </c>
      <c r="H25" s="275">
        <v>1</v>
      </c>
      <c r="I25" s="278">
        <v>18</v>
      </c>
      <c r="J25" s="275">
        <v>40</v>
      </c>
      <c r="K25" s="275">
        <f t="shared" si="1"/>
        <v>20</v>
      </c>
      <c r="L25" s="278">
        <f t="shared" si="2"/>
        <v>38</v>
      </c>
      <c r="M25" s="279">
        <f t="shared" si="3"/>
        <v>38</v>
      </c>
      <c r="N25" s="275">
        <v>12</v>
      </c>
      <c r="O25" s="278"/>
      <c r="P25" s="280" t="s">
        <v>642</v>
      </c>
      <c r="S25" s="33"/>
      <c r="T25" s="33"/>
      <c r="U25" s="34"/>
      <c r="V25" s="37"/>
      <c r="W25" s="34"/>
      <c r="X25" s="37"/>
      <c r="Y25" s="36"/>
      <c r="Z25" s="34"/>
    </row>
    <row r="26" spans="1:26" ht="13.8" thickBot="1" x14ac:dyDescent="0.3">
      <c r="A26" s="501" t="s">
        <v>584</v>
      </c>
      <c r="B26" s="501"/>
      <c r="C26" s="501"/>
      <c r="D26" s="501"/>
      <c r="E26" s="501"/>
      <c r="F26" s="501"/>
      <c r="G26" s="501"/>
      <c r="H26" s="501"/>
      <c r="I26" s="501"/>
      <c r="J26" s="501"/>
      <c r="K26" s="501"/>
      <c r="L26" s="501"/>
      <c r="M26" s="501"/>
      <c r="N26" s="501"/>
      <c r="O26" s="501"/>
      <c r="P26" s="501"/>
    </row>
    <row r="27" spans="1:26" ht="12.75" customHeight="1" x14ac:dyDescent="0.25">
      <c r="A27" s="281">
        <v>1</v>
      </c>
      <c r="B27" s="282" t="s">
        <v>581</v>
      </c>
      <c r="C27" s="380">
        <v>2011</v>
      </c>
      <c r="D27" s="379"/>
      <c r="E27" s="379" t="s">
        <v>631</v>
      </c>
      <c r="F27" s="346">
        <v>66.75</v>
      </c>
      <c r="G27" s="182">
        <v>12</v>
      </c>
      <c r="H27" s="380">
        <v>2</v>
      </c>
      <c r="I27" s="285">
        <v>100</v>
      </c>
      <c r="J27" s="380">
        <v>160</v>
      </c>
      <c r="K27" s="380">
        <f t="shared" ref="K27:K34" si="5">J27/2</f>
        <v>80</v>
      </c>
      <c r="L27" s="285">
        <f t="shared" ref="L27:L34" si="6">K27+I27</f>
        <v>180</v>
      </c>
      <c r="M27" s="286">
        <f t="shared" ref="M27:M34" si="7">L27*H27</f>
        <v>360</v>
      </c>
      <c r="N27" s="380">
        <v>20</v>
      </c>
      <c r="O27" s="285"/>
      <c r="P27" s="287" t="s">
        <v>632</v>
      </c>
      <c r="S27" s="33"/>
      <c r="T27" s="33"/>
      <c r="U27" s="34"/>
      <c r="V27" s="37"/>
      <c r="W27" s="34"/>
      <c r="X27" s="37"/>
      <c r="Y27" s="36"/>
      <c r="Z27" s="34"/>
    </row>
    <row r="28" spans="1:26" x14ac:dyDescent="0.25">
      <c r="A28" s="270">
        <f>A27+1</f>
        <v>2</v>
      </c>
      <c r="B28" s="174" t="s">
        <v>601</v>
      </c>
      <c r="C28" s="166" t="s">
        <v>568</v>
      </c>
      <c r="D28" s="184"/>
      <c r="E28" s="374" t="s">
        <v>607</v>
      </c>
      <c r="F28" s="176">
        <v>51.85</v>
      </c>
      <c r="G28" s="146">
        <v>12</v>
      </c>
      <c r="H28" s="145">
        <v>2</v>
      </c>
      <c r="I28" s="146">
        <v>84</v>
      </c>
      <c r="J28" s="145">
        <v>179</v>
      </c>
      <c r="K28" s="145">
        <f t="shared" si="5"/>
        <v>89.5</v>
      </c>
      <c r="L28" s="146">
        <f t="shared" si="6"/>
        <v>173.5</v>
      </c>
      <c r="M28" s="185">
        <f t="shared" si="7"/>
        <v>347</v>
      </c>
      <c r="N28" s="145">
        <v>18</v>
      </c>
      <c r="O28" s="146"/>
      <c r="P28" s="271" t="s">
        <v>605</v>
      </c>
      <c r="S28" s="33"/>
      <c r="T28" s="33"/>
      <c r="U28" s="34"/>
      <c r="V28" s="37"/>
      <c r="W28" s="34"/>
      <c r="X28" s="37"/>
      <c r="Y28" s="36"/>
      <c r="Z28" s="34"/>
    </row>
    <row r="29" spans="1:26" x14ac:dyDescent="0.25">
      <c r="A29" s="270">
        <f t="shared" ref="A29:A34" si="8">A28+1</f>
        <v>3</v>
      </c>
      <c r="B29" s="174" t="s">
        <v>630</v>
      </c>
      <c r="C29" s="166" t="s">
        <v>583</v>
      </c>
      <c r="D29" s="167"/>
      <c r="E29" s="374" t="s">
        <v>631</v>
      </c>
      <c r="F29" s="157">
        <v>51.9</v>
      </c>
      <c r="G29" s="146">
        <v>12</v>
      </c>
      <c r="H29" s="145">
        <v>2</v>
      </c>
      <c r="I29" s="146">
        <v>83</v>
      </c>
      <c r="J29" s="145">
        <v>174</v>
      </c>
      <c r="K29" s="145">
        <f t="shared" si="5"/>
        <v>87</v>
      </c>
      <c r="L29" s="146">
        <f t="shared" si="6"/>
        <v>170</v>
      </c>
      <c r="M29" s="185">
        <f t="shared" si="7"/>
        <v>340</v>
      </c>
      <c r="N29" s="145">
        <v>16</v>
      </c>
      <c r="O29" s="146"/>
      <c r="P29" s="271" t="s">
        <v>632</v>
      </c>
      <c r="S29" s="33"/>
      <c r="T29" s="33"/>
      <c r="U29" s="34"/>
      <c r="V29" s="37"/>
      <c r="W29" s="34"/>
      <c r="X29" s="37"/>
      <c r="Y29" s="36"/>
      <c r="Z29" s="34"/>
    </row>
    <row r="30" spans="1:26" x14ac:dyDescent="0.25">
      <c r="A30" s="270">
        <f t="shared" si="8"/>
        <v>4</v>
      </c>
      <c r="B30" s="174" t="s">
        <v>619</v>
      </c>
      <c r="C30" s="160">
        <v>2012</v>
      </c>
      <c r="D30" s="145"/>
      <c r="E30" s="374" t="s">
        <v>626</v>
      </c>
      <c r="F30" s="157">
        <v>78.7</v>
      </c>
      <c r="G30" s="146">
        <v>12</v>
      </c>
      <c r="H30" s="145">
        <v>2</v>
      </c>
      <c r="I30" s="146">
        <v>56</v>
      </c>
      <c r="J30" s="145">
        <v>150</v>
      </c>
      <c r="K30" s="145">
        <f t="shared" si="5"/>
        <v>75</v>
      </c>
      <c r="L30" s="146">
        <f t="shared" si="6"/>
        <v>131</v>
      </c>
      <c r="M30" s="185">
        <f t="shared" si="7"/>
        <v>262</v>
      </c>
      <c r="N30" s="145">
        <v>15</v>
      </c>
      <c r="O30" s="146"/>
      <c r="P30" s="271" t="s">
        <v>628</v>
      </c>
      <c r="S30" s="33"/>
      <c r="T30" s="33"/>
      <c r="U30" s="34"/>
      <c r="V30" s="37"/>
      <c r="W30" s="34"/>
      <c r="X30" s="37"/>
      <c r="Y30" s="36"/>
      <c r="Z30" s="34"/>
    </row>
    <row r="31" spans="1:26" x14ac:dyDescent="0.25">
      <c r="A31" s="270">
        <f t="shared" si="8"/>
        <v>5</v>
      </c>
      <c r="B31" s="174" t="s">
        <v>660</v>
      </c>
      <c r="C31" s="166" t="s">
        <v>568</v>
      </c>
      <c r="D31" s="167"/>
      <c r="E31" s="374" t="s">
        <v>800</v>
      </c>
      <c r="F31" s="173">
        <v>72.55</v>
      </c>
      <c r="G31" s="146">
        <v>12</v>
      </c>
      <c r="H31" s="145">
        <v>2</v>
      </c>
      <c r="I31" s="146">
        <v>52</v>
      </c>
      <c r="J31" s="145">
        <v>130</v>
      </c>
      <c r="K31" s="145">
        <f t="shared" si="5"/>
        <v>65</v>
      </c>
      <c r="L31" s="146">
        <f t="shared" si="6"/>
        <v>117</v>
      </c>
      <c r="M31" s="185">
        <f t="shared" si="7"/>
        <v>234</v>
      </c>
      <c r="N31" s="145">
        <v>14</v>
      </c>
      <c r="O31" s="146"/>
      <c r="P31" s="271" t="s">
        <v>58</v>
      </c>
      <c r="S31" s="33"/>
      <c r="T31" s="33"/>
      <c r="U31" s="34"/>
      <c r="V31" s="37"/>
      <c r="W31" s="34"/>
      <c r="X31" s="37"/>
      <c r="Y31" s="36"/>
      <c r="Z31" s="34"/>
    </row>
    <row r="32" spans="1:26" x14ac:dyDescent="0.25">
      <c r="A32" s="270">
        <f t="shared" si="8"/>
        <v>6</v>
      </c>
      <c r="B32" s="174" t="s">
        <v>637</v>
      </c>
      <c r="C32" s="166" t="s">
        <v>568</v>
      </c>
      <c r="D32" s="184"/>
      <c r="E32" s="374" t="s">
        <v>643</v>
      </c>
      <c r="F32" s="157">
        <v>52.35</v>
      </c>
      <c r="G32" s="146">
        <v>12</v>
      </c>
      <c r="H32" s="145">
        <v>2</v>
      </c>
      <c r="I32" s="146">
        <v>40</v>
      </c>
      <c r="J32" s="145">
        <v>111</v>
      </c>
      <c r="K32" s="145">
        <f t="shared" si="5"/>
        <v>55.5</v>
      </c>
      <c r="L32" s="146">
        <f t="shared" si="6"/>
        <v>95.5</v>
      </c>
      <c r="M32" s="185">
        <f t="shared" si="7"/>
        <v>191</v>
      </c>
      <c r="N32" s="145">
        <v>13</v>
      </c>
      <c r="O32" s="146"/>
      <c r="P32" s="271" t="s">
        <v>642</v>
      </c>
      <c r="S32" s="33"/>
      <c r="T32" s="33"/>
      <c r="U32" s="34"/>
      <c r="V32" s="37"/>
      <c r="W32" s="34"/>
      <c r="X32" s="37"/>
      <c r="Y32" s="36"/>
      <c r="Z32" s="34"/>
    </row>
    <row r="33" spans="1:26" s="377" customFormat="1" x14ac:dyDescent="0.25">
      <c r="A33" s="270">
        <f t="shared" si="8"/>
        <v>7</v>
      </c>
      <c r="B33" s="344" t="s">
        <v>662</v>
      </c>
      <c r="C33" s="145">
        <v>2011</v>
      </c>
      <c r="D33" s="145"/>
      <c r="E33" s="374" t="s">
        <v>800</v>
      </c>
      <c r="F33" s="157" t="s">
        <v>772</v>
      </c>
      <c r="G33" s="145">
        <v>8</v>
      </c>
      <c r="H33" s="145">
        <v>1</v>
      </c>
      <c r="I33" s="145">
        <v>50</v>
      </c>
      <c r="J33" s="145">
        <v>169</v>
      </c>
      <c r="K33" s="145">
        <f t="shared" ref="K33" si="9">J33/2</f>
        <v>84.5</v>
      </c>
      <c r="L33" s="403">
        <f t="shared" ref="L33" si="10">K33+I33</f>
        <v>134.5</v>
      </c>
      <c r="M33" s="404">
        <f t="shared" ref="M33" si="11">L33*H33</f>
        <v>134.5</v>
      </c>
      <c r="N33" s="405">
        <v>12</v>
      </c>
      <c r="O33" s="146"/>
      <c r="P33" s="271" t="s">
        <v>58</v>
      </c>
      <c r="S33" s="33"/>
      <c r="T33" s="33"/>
      <c r="U33" s="34"/>
      <c r="V33" s="37"/>
      <c r="W33" s="34"/>
      <c r="X33" s="37"/>
      <c r="Y33" s="36"/>
      <c r="Z33" s="34"/>
    </row>
    <row r="34" spans="1:26" ht="13.8" thickBot="1" x14ac:dyDescent="0.3">
      <c r="A34" s="272">
        <f t="shared" si="8"/>
        <v>8</v>
      </c>
      <c r="B34" s="397" t="s">
        <v>661</v>
      </c>
      <c r="C34" s="308">
        <v>2011</v>
      </c>
      <c r="D34" s="398"/>
      <c r="E34" s="398" t="s">
        <v>800</v>
      </c>
      <c r="F34" s="399">
        <v>74</v>
      </c>
      <c r="G34" s="400">
        <v>8</v>
      </c>
      <c r="H34" s="308">
        <v>1</v>
      </c>
      <c r="I34" s="308">
        <v>50</v>
      </c>
      <c r="J34" s="308">
        <v>166</v>
      </c>
      <c r="K34" s="308">
        <f t="shared" si="5"/>
        <v>83</v>
      </c>
      <c r="L34" s="406">
        <f t="shared" si="6"/>
        <v>133</v>
      </c>
      <c r="M34" s="407">
        <f t="shared" si="7"/>
        <v>133</v>
      </c>
      <c r="N34" s="408">
        <v>13</v>
      </c>
      <c r="O34" s="401"/>
      <c r="P34" s="402" t="s">
        <v>58</v>
      </c>
      <c r="S34" s="33"/>
      <c r="T34" s="33"/>
      <c r="U34" s="34"/>
      <c r="V34" s="37"/>
      <c r="W34" s="34"/>
      <c r="X34" s="37"/>
      <c r="Y34" s="36"/>
      <c r="Z34" s="34"/>
    </row>
    <row r="35" spans="1:26" ht="29.4" customHeight="1" x14ac:dyDescent="0.25">
      <c r="A35" s="512" t="s">
        <v>685</v>
      </c>
      <c r="B35" s="512"/>
      <c r="C35" s="512"/>
      <c r="D35" s="512"/>
      <c r="E35" s="512"/>
      <c r="F35" s="512"/>
      <c r="G35" s="512"/>
      <c r="H35" s="512"/>
      <c r="I35" s="512"/>
      <c r="J35" s="512"/>
      <c r="K35" s="512"/>
      <c r="L35" s="512"/>
      <c r="M35" s="512"/>
      <c r="N35" s="512"/>
      <c r="O35" s="512"/>
      <c r="P35" s="512"/>
    </row>
    <row r="36" spans="1:26" x14ac:dyDescent="0.25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</row>
    <row r="37" spans="1:26" s="377" customFormat="1" x14ac:dyDescent="0.25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53"/>
      <c r="L37" s="137"/>
      <c r="M37" s="137"/>
      <c r="N37" s="137"/>
      <c r="O37" s="137"/>
      <c r="P37" s="137"/>
    </row>
    <row r="38" spans="1:26" s="377" customFormat="1" x14ac:dyDescent="0.25">
      <c r="A38" s="137"/>
      <c r="B38" s="137"/>
      <c r="C38" s="137"/>
      <c r="D38" s="137"/>
      <c r="E38" s="137"/>
      <c r="F38" s="137"/>
      <c r="G38" s="137"/>
      <c r="H38" s="137"/>
      <c r="I38" s="137"/>
      <c r="J38" s="137"/>
      <c r="K38" s="153"/>
      <c r="L38" s="137"/>
      <c r="M38" s="137"/>
      <c r="N38" s="137"/>
      <c r="O38" s="137"/>
      <c r="P38" s="137"/>
    </row>
    <row r="39" spans="1:26" s="377" customFormat="1" x14ac:dyDescent="0.25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53"/>
      <c r="L39" s="137"/>
      <c r="M39" s="137"/>
      <c r="N39" s="137"/>
      <c r="O39" s="137"/>
      <c r="P39" s="137"/>
    </row>
    <row r="40" spans="1:26" x14ac:dyDescent="0.25">
      <c r="A40" s="491" t="s">
        <v>686</v>
      </c>
      <c r="B40" s="491"/>
      <c r="C40" s="491"/>
      <c r="D40" s="491"/>
      <c r="E40" s="491"/>
      <c r="H40" s="491" t="s">
        <v>687</v>
      </c>
      <c r="I40" s="491"/>
      <c r="J40" s="491"/>
      <c r="K40" s="491"/>
      <c r="L40" s="491"/>
      <c r="M40" s="491"/>
      <c r="N40" s="491"/>
      <c r="O40" s="491"/>
      <c r="P40" s="491"/>
    </row>
    <row r="41" spans="1:26" x14ac:dyDescent="0.25">
      <c r="A41" s="137"/>
      <c r="B41" s="137"/>
      <c r="C41" s="137"/>
      <c r="D41" s="137"/>
      <c r="E41" s="137"/>
      <c r="F41" s="137"/>
      <c r="G41" s="137"/>
      <c r="H41" s="137"/>
      <c r="I41" s="137"/>
      <c r="J41" s="137"/>
      <c r="K41" s="153"/>
      <c r="L41" s="137"/>
      <c r="M41" s="137"/>
      <c r="N41" s="137"/>
      <c r="O41" s="137"/>
      <c r="P41" s="137"/>
    </row>
    <row r="42" spans="1:26" ht="22.95" customHeight="1" x14ac:dyDescent="0.25">
      <c r="A42" s="137"/>
      <c r="B42" s="137"/>
      <c r="C42" s="444"/>
      <c r="D42" s="444"/>
      <c r="E42" s="444"/>
      <c r="F42" s="444"/>
      <c r="G42" s="444"/>
      <c r="H42" s="444"/>
      <c r="I42" s="444"/>
      <c r="J42" s="444"/>
      <c r="K42" s="444"/>
      <c r="L42" s="444"/>
      <c r="M42" s="444"/>
      <c r="N42" s="444"/>
      <c r="O42" s="444"/>
      <c r="P42" s="137"/>
    </row>
  </sheetData>
  <sortState ref="B28:P35">
    <sortCondition descending="1" ref="M28:M35"/>
  </sortState>
  <mergeCells count="32">
    <mergeCell ref="C1:O1"/>
    <mergeCell ref="C2:O2"/>
    <mergeCell ref="C42:O42"/>
    <mergeCell ref="A35:P35"/>
    <mergeCell ref="I10:I11"/>
    <mergeCell ref="O5:P5"/>
    <mergeCell ref="D10:D11"/>
    <mergeCell ref="N10:N11"/>
    <mergeCell ref="G10:G11"/>
    <mergeCell ref="O10:O11"/>
    <mergeCell ref="J10:K10"/>
    <mergeCell ref="A4:B4"/>
    <mergeCell ref="P10:P11"/>
    <mergeCell ref="M10:M11"/>
    <mergeCell ref="E10:E11"/>
    <mergeCell ref="A5:B5"/>
    <mergeCell ref="C5:N5"/>
    <mergeCell ref="A10:A11"/>
    <mergeCell ref="B10:B11"/>
    <mergeCell ref="C10:C11"/>
    <mergeCell ref="A6:B6"/>
    <mergeCell ref="C6:N6"/>
    <mergeCell ref="C7:N7"/>
    <mergeCell ref="H10:H11"/>
    <mergeCell ref="F10:F11"/>
    <mergeCell ref="L10:L11"/>
    <mergeCell ref="H40:P40"/>
    <mergeCell ref="A40:E40"/>
    <mergeCell ref="C8:O8"/>
    <mergeCell ref="A18:P18"/>
    <mergeCell ref="A12:P12"/>
    <mergeCell ref="A26:P26"/>
  </mergeCells>
  <phoneticPr fontId="6" type="noConversion"/>
  <pageMargins left="0.31" right="0.16" top="0.52" bottom="0.5" header="0.5" footer="0.5"/>
  <pageSetup paperSize="9" scale="9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I52"/>
  <sheetViews>
    <sheetView tabSelected="1" view="pageBreakPreview" topLeftCell="A16" zoomScale="110" zoomScaleSheetLayoutView="110" workbookViewId="0">
      <selection activeCell="O30" sqref="O30"/>
    </sheetView>
  </sheetViews>
  <sheetFormatPr defaultRowHeight="13.2" x14ac:dyDescent="0.25"/>
  <cols>
    <col min="1" max="1" width="6.109375" customWidth="1"/>
    <col min="2" max="2" width="18.33203125" customWidth="1"/>
    <col min="3" max="4" width="7.33203125" customWidth="1"/>
    <col min="5" max="5" width="19.6640625" customWidth="1"/>
    <col min="6" max="6" width="6.33203125" customWidth="1"/>
    <col min="7" max="8" width="5.5546875" customWidth="1"/>
    <col min="9" max="9" width="7.33203125" customWidth="1"/>
    <col min="10" max="10" width="6.109375" customWidth="1"/>
    <col min="11" max="11" width="5.6640625" customWidth="1"/>
    <col min="12" max="12" width="7" customWidth="1"/>
    <col min="13" max="13" width="6.6640625" customWidth="1"/>
    <col min="14" max="14" width="5.44140625" customWidth="1"/>
    <col min="15" max="15" width="6.6640625" customWidth="1"/>
    <col min="16" max="16" width="17.5546875" customWidth="1"/>
  </cols>
  <sheetData>
    <row r="1" spans="1:17" x14ac:dyDescent="0.25">
      <c r="A1" s="137"/>
      <c r="B1" s="137"/>
      <c r="C1" s="444" t="s">
        <v>681</v>
      </c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  <c r="P1" s="137"/>
    </row>
    <row r="2" spans="1:17" x14ac:dyDescent="0.25">
      <c r="A2" s="137"/>
      <c r="B2" s="137"/>
      <c r="C2" s="444" t="s">
        <v>682</v>
      </c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137"/>
    </row>
    <row r="3" spans="1:17" x14ac:dyDescent="0.25">
      <c r="A3" s="498" t="s">
        <v>689</v>
      </c>
      <c r="B3" s="498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55" t="s">
        <v>24</v>
      </c>
      <c r="P3" s="155"/>
    </row>
    <row r="4" spans="1:17" x14ac:dyDescent="0.25">
      <c r="A4" s="498" t="s">
        <v>683</v>
      </c>
      <c r="B4" s="498"/>
      <c r="C4" s="500" t="s">
        <v>0</v>
      </c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13" t="s">
        <v>691</v>
      </c>
      <c r="P4" s="513"/>
    </row>
    <row r="5" spans="1:17" s="377" customFormat="1" ht="27" customHeight="1" x14ac:dyDescent="0.25">
      <c r="A5" s="508"/>
      <c r="B5" s="508"/>
      <c r="C5" s="509" t="s">
        <v>829</v>
      </c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373"/>
      <c r="P5" s="373"/>
    </row>
    <row r="6" spans="1:17" x14ac:dyDescent="0.25">
      <c r="A6" s="142"/>
      <c r="B6" s="142"/>
      <c r="C6" s="500" t="s">
        <v>28</v>
      </c>
      <c r="D6" s="499"/>
      <c r="E6" s="499"/>
      <c r="F6" s="499"/>
      <c r="G6" s="499"/>
      <c r="H6" s="499"/>
      <c r="I6" s="499"/>
      <c r="J6" s="499"/>
      <c r="K6" s="499"/>
      <c r="L6" s="499"/>
      <c r="M6" s="499"/>
      <c r="N6" s="499"/>
      <c r="O6" s="142"/>
      <c r="P6" s="142"/>
    </row>
    <row r="7" spans="1:17" x14ac:dyDescent="0.25">
      <c r="A7" s="234"/>
      <c r="B7" s="142"/>
      <c r="C7" s="500" t="s">
        <v>690</v>
      </c>
      <c r="D7" s="500"/>
      <c r="E7" s="500"/>
      <c r="F7" s="500"/>
      <c r="G7" s="500"/>
      <c r="H7" s="500"/>
      <c r="I7" s="500"/>
      <c r="J7" s="500"/>
      <c r="K7" s="500"/>
      <c r="L7" s="500"/>
      <c r="M7" s="500"/>
      <c r="N7" s="500"/>
      <c r="O7" s="500"/>
      <c r="P7" s="142"/>
    </row>
    <row r="8" spans="1:17" ht="13.8" thickBot="1" x14ac:dyDescent="0.3">
      <c r="A8" s="234"/>
      <c r="B8" s="142"/>
      <c r="C8" s="500"/>
      <c r="D8" s="499"/>
      <c r="E8" s="499"/>
      <c r="F8" s="499"/>
      <c r="G8" s="499"/>
      <c r="H8" s="499"/>
      <c r="I8" s="499"/>
      <c r="J8" s="499"/>
      <c r="K8" s="499"/>
      <c r="L8" s="499"/>
      <c r="M8" s="499"/>
      <c r="N8" s="499"/>
      <c r="O8" s="137"/>
      <c r="P8" s="137"/>
    </row>
    <row r="9" spans="1:17" ht="12.75" customHeight="1" x14ac:dyDescent="0.25">
      <c r="A9" s="502" t="s">
        <v>4</v>
      </c>
      <c r="B9" s="504" t="s">
        <v>5</v>
      </c>
      <c r="C9" s="506" t="s">
        <v>6</v>
      </c>
      <c r="D9" s="506" t="s">
        <v>46</v>
      </c>
      <c r="E9" s="506" t="s">
        <v>8</v>
      </c>
      <c r="F9" s="506" t="s">
        <v>9</v>
      </c>
      <c r="G9" s="514" t="s">
        <v>561</v>
      </c>
      <c r="H9" s="510" t="s">
        <v>562</v>
      </c>
      <c r="I9" s="506" t="s">
        <v>1</v>
      </c>
      <c r="J9" s="516" t="s">
        <v>2</v>
      </c>
      <c r="K9" s="516"/>
      <c r="L9" s="506" t="s">
        <v>10</v>
      </c>
      <c r="M9" s="514" t="s">
        <v>23</v>
      </c>
      <c r="N9" s="506" t="s">
        <v>11</v>
      </c>
      <c r="O9" s="506" t="s">
        <v>12</v>
      </c>
      <c r="P9" s="517" t="s">
        <v>13</v>
      </c>
    </row>
    <row r="10" spans="1:17" ht="13.8" thickBot="1" x14ac:dyDescent="0.3">
      <c r="A10" s="503"/>
      <c r="B10" s="505"/>
      <c r="C10" s="507"/>
      <c r="D10" s="507"/>
      <c r="E10" s="507"/>
      <c r="F10" s="507"/>
      <c r="G10" s="515"/>
      <c r="H10" s="511"/>
      <c r="I10" s="507"/>
      <c r="J10" s="275" t="s">
        <v>3</v>
      </c>
      <c r="K10" s="275" t="s">
        <v>14</v>
      </c>
      <c r="L10" s="507"/>
      <c r="M10" s="515"/>
      <c r="N10" s="507"/>
      <c r="O10" s="507"/>
      <c r="P10" s="518"/>
    </row>
    <row r="11" spans="1:17" s="368" customFormat="1" ht="13.8" thickBot="1" x14ac:dyDescent="0.3">
      <c r="A11" s="520" t="s">
        <v>688</v>
      </c>
      <c r="B11" s="520"/>
      <c r="C11" s="520"/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385"/>
    </row>
    <row r="12" spans="1:17" ht="12.75" customHeight="1" x14ac:dyDescent="0.25">
      <c r="A12" s="297">
        <v>1</v>
      </c>
      <c r="B12" s="282" t="s">
        <v>590</v>
      </c>
      <c r="C12" s="298" t="s">
        <v>578</v>
      </c>
      <c r="D12" s="285" t="s">
        <v>181</v>
      </c>
      <c r="E12" s="379" t="s">
        <v>594</v>
      </c>
      <c r="F12" s="396">
        <v>36.049999999999997</v>
      </c>
      <c r="G12" s="285">
        <v>16</v>
      </c>
      <c r="H12" s="300">
        <v>1</v>
      </c>
      <c r="I12" s="380">
        <v>42</v>
      </c>
      <c r="J12" s="380">
        <v>70</v>
      </c>
      <c r="K12" s="380">
        <f>J12/2</f>
        <v>35</v>
      </c>
      <c r="L12" s="285">
        <f>K12+I12</f>
        <v>77</v>
      </c>
      <c r="M12" s="380">
        <f>L12*H12</f>
        <v>77</v>
      </c>
      <c r="N12" s="380">
        <v>20</v>
      </c>
      <c r="O12" s="301" t="s">
        <v>463</v>
      </c>
      <c r="P12" s="287" t="s">
        <v>795</v>
      </c>
    </row>
    <row r="13" spans="1:17" s="366" customFormat="1" ht="12.75" customHeight="1" x14ac:dyDescent="0.25">
      <c r="A13" s="293">
        <v>2</v>
      </c>
      <c r="B13" s="174" t="s">
        <v>639</v>
      </c>
      <c r="C13" s="166" t="s">
        <v>578</v>
      </c>
      <c r="D13" s="184"/>
      <c r="E13" s="374" t="s">
        <v>643</v>
      </c>
      <c r="F13" s="173">
        <v>44.65</v>
      </c>
      <c r="G13" s="146">
        <v>16</v>
      </c>
      <c r="H13" s="19">
        <v>1</v>
      </c>
      <c r="I13" s="145">
        <v>20</v>
      </c>
      <c r="J13" s="145">
        <v>40</v>
      </c>
      <c r="K13" s="145">
        <f>J13/2</f>
        <v>20</v>
      </c>
      <c r="L13" s="146">
        <f>K13+I13</f>
        <v>40</v>
      </c>
      <c r="M13" s="145">
        <f>L13*H13</f>
        <v>40</v>
      </c>
      <c r="N13" s="145">
        <v>18</v>
      </c>
      <c r="O13" s="175"/>
      <c r="P13" s="271" t="s">
        <v>642</v>
      </c>
    </row>
    <row r="14" spans="1:17" ht="12.75" customHeight="1" thickBot="1" x14ac:dyDescent="0.3">
      <c r="A14" s="294">
        <v>3</v>
      </c>
      <c r="B14" s="273" t="s">
        <v>809</v>
      </c>
      <c r="C14" s="292" t="s">
        <v>569</v>
      </c>
      <c r="D14" s="395"/>
      <c r="E14" s="276" t="s">
        <v>797</v>
      </c>
      <c r="F14" s="290">
        <v>4.5999999999999996</v>
      </c>
      <c r="G14" s="278">
        <v>16</v>
      </c>
      <c r="H14" s="295">
        <v>1</v>
      </c>
      <c r="I14" s="275">
        <v>20</v>
      </c>
      <c r="J14" s="275">
        <v>38</v>
      </c>
      <c r="K14" s="275">
        <f>J14/2</f>
        <v>19</v>
      </c>
      <c r="L14" s="278">
        <f>K14+I14</f>
        <v>39</v>
      </c>
      <c r="M14" s="275">
        <f>L14*H14</f>
        <v>39</v>
      </c>
      <c r="N14" s="275">
        <v>16</v>
      </c>
      <c r="O14" s="296"/>
      <c r="P14" s="280" t="s">
        <v>795</v>
      </c>
    </row>
    <row r="15" spans="1:17" s="377" customFormat="1" ht="13.8" thickBot="1" x14ac:dyDescent="0.3">
      <c r="A15" s="501" t="s">
        <v>702</v>
      </c>
      <c r="B15" s="501"/>
      <c r="C15" s="501"/>
      <c r="D15" s="501"/>
      <c r="E15" s="501"/>
      <c r="F15" s="501"/>
      <c r="G15" s="501"/>
      <c r="H15" s="501"/>
      <c r="I15" s="501"/>
      <c r="J15" s="501"/>
      <c r="K15" s="501"/>
      <c r="L15" s="501"/>
      <c r="M15" s="501"/>
      <c r="N15" s="501"/>
      <c r="O15" s="501"/>
      <c r="P15" s="501"/>
    </row>
    <row r="16" spans="1:17" s="377" customFormat="1" ht="12.75" customHeight="1" x14ac:dyDescent="0.25">
      <c r="A16" s="297">
        <v>1</v>
      </c>
      <c r="B16" s="393" t="s">
        <v>611</v>
      </c>
      <c r="C16" s="380">
        <v>2008</v>
      </c>
      <c r="D16" s="380" t="s">
        <v>187</v>
      </c>
      <c r="E16" s="379" t="s">
        <v>626</v>
      </c>
      <c r="F16" s="342">
        <v>50.15</v>
      </c>
      <c r="G16" s="285">
        <v>16</v>
      </c>
      <c r="H16" s="300">
        <v>1</v>
      </c>
      <c r="I16" s="300">
        <v>35</v>
      </c>
      <c r="J16" s="380">
        <v>105</v>
      </c>
      <c r="K16" s="380">
        <f>J16/2</f>
        <v>52.5</v>
      </c>
      <c r="L16" s="285">
        <f>K16+I16</f>
        <v>87.5</v>
      </c>
      <c r="M16" s="380">
        <f>L16*H16</f>
        <v>87.5</v>
      </c>
      <c r="N16" s="380">
        <v>20</v>
      </c>
      <c r="O16" s="409" t="s">
        <v>463</v>
      </c>
      <c r="P16" s="287" t="s">
        <v>627</v>
      </c>
    </row>
    <row r="17" spans="1:19" s="377" customFormat="1" ht="12.75" customHeight="1" x14ac:dyDescent="0.25">
      <c r="A17" s="293">
        <f>A16+1</f>
        <v>2</v>
      </c>
      <c r="B17" s="344" t="s">
        <v>818</v>
      </c>
      <c r="C17" s="145">
        <v>2010</v>
      </c>
      <c r="D17" s="145"/>
      <c r="E17" s="374" t="s">
        <v>800</v>
      </c>
      <c r="F17" s="157">
        <v>54.55</v>
      </c>
      <c r="G17" s="146">
        <v>16</v>
      </c>
      <c r="H17" s="19">
        <v>1</v>
      </c>
      <c r="I17" s="19">
        <v>30</v>
      </c>
      <c r="J17" s="145">
        <v>60</v>
      </c>
      <c r="K17" s="145">
        <f>J17/2</f>
        <v>30</v>
      </c>
      <c r="L17" s="146">
        <f>K17+I17</f>
        <v>60</v>
      </c>
      <c r="M17" s="145">
        <f>L17*H17</f>
        <v>60</v>
      </c>
      <c r="N17" s="145">
        <v>18</v>
      </c>
      <c r="O17" s="410" t="s">
        <v>811</v>
      </c>
      <c r="P17" s="271" t="s">
        <v>58</v>
      </c>
      <c r="S17" s="376"/>
    </row>
    <row r="18" spans="1:19" s="377" customFormat="1" ht="12.75" customHeight="1" thickBot="1" x14ac:dyDescent="0.3">
      <c r="A18" s="294">
        <f t="shared" ref="A18" si="0">A17+1</f>
        <v>3</v>
      </c>
      <c r="B18" s="394" t="s">
        <v>819</v>
      </c>
      <c r="C18" s="275">
        <v>2010</v>
      </c>
      <c r="D18" s="275"/>
      <c r="E18" s="276" t="s">
        <v>800</v>
      </c>
      <c r="F18" s="350">
        <v>50.15</v>
      </c>
      <c r="G18" s="278">
        <v>16</v>
      </c>
      <c r="H18" s="295">
        <v>1</v>
      </c>
      <c r="I18" s="295">
        <v>30</v>
      </c>
      <c r="J18" s="275">
        <v>55</v>
      </c>
      <c r="K18" s="275">
        <f>J18/2</f>
        <v>27.5</v>
      </c>
      <c r="L18" s="278">
        <f>K18+I18</f>
        <v>57.5</v>
      </c>
      <c r="M18" s="275">
        <f>L18*H18</f>
        <v>57.5</v>
      </c>
      <c r="N18" s="275">
        <v>16</v>
      </c>
      <c r="O18" s="411" t="s">
        <v>811</v>
      </c>
      <c r="P18" s="280" t="s">
        <v>58</v>
      </c>
    </row>
    <row r="19" spans="1:19" ht="13.8" thickBot="1" x14ac:dyDescent="0.3">
      <c r="A19" s="501" t="s">
        <v>692</v>
      </c>
      <c r="B19" s="501"/>
      <c r="C19" s="501"/>
      <c r="D19" s="501"/>
      <c r="E19" s="501"/>
      <c r="F19" s="501"/>
      <c r="G19" s="501"/>
      <c r="H19" s="501"/>
      <c r="I19" s="501"/>
      <c r="J19" s="501"/>
      <c r="K19" s="501"/>
      <c r="L19" s="501"/>
      <c r="M19" s="501"/>
      <c r="N19" s="501"/>
      <c r="O19" s="501"/>
      <c r="P19" s="501"/>
    </row>
    <row r="20" spans="1:19" ht="12.75" customHeight="1" x14ac:dyDescent="0.25">
      <c r="A20" s="297">
        <v>1</v>
      </c>
      <c r="B20" s="393" t="s">
        <v>653</v>
      </c>
      <c r="C20" s="380">
        <v>2008</v>
      </c>
      <c r="D20" s="380"/>
      <c r="E20" s="379" t="s">
        <v>800</v>
      </c>
      <c r="F20" s="284" t="s">
        <v>771</v>
      </c>
      <c r="G20" s="380">
        <v>16</v>
      </c>
      <c r="H20" s="300">
        <v>1</v>
      </c>
      <c r="I20" s="300">
        <v>110</v>
      </c>
      <c r="J20" s="347">
        <v>150</v>
      </c>
      <c r="K20" s="380">
        <f>J20/2</f>
        <v>75</v>
      </c>
      <c r="L20" s="285">
        <f>K20+I20</f>
        <v>185</v>
      </c>
      <c r="M20" s="380">
        <f>L20*H20</f>
        <v>185</v>
      </c>
      <c r="N20" s="347">
        <v>20</v>
      </c>
      <c r="O20" s="301" t="s">
        <v>813</v>
      </c>
      <c r="P20" s="287" t="s">
        <v>678</v>
      </c>
    </row>
    <row r="21" spans="1:19" ht="12.75" customHeight="1" x14ac:dyDescent="0.25">
      <c r="A21" s="293">
        <f>A20+1</f>
        <v>2</v>
      </c>
      <c r="B21" s="344" t="s">
        <v>612</v>
      </c>
      <c r="C21" s="145">
        <v>2008</v>
      </c>
      <c r="D21" s="145" t="s">
        <v>187</v>
      </c>
      <c r="E21" s="374" t="s">
        <v>626</v>
      </c>
      <c r="F21" s="157">
        <v>54.55</v>
      </c>
      <c r="G21" s="146">
        <v>16</v>
      </c>
      <c r="H21" s="19">
        <v>1</v>
      </c>
      <c r="I21" s="19">
        <v>50</v>
      </c>
      <c r="J21" s="145">
        <v>100</v>
      </c>
      <c r="K21" s="145">
        <f>J21/2</f>
        <v>50</v>
      </c>
      <c r="L21" s="146">
        <f>K21+I21</f>
        <v>100</v>
      </c>
      <c r="M21" s="145">
        <f>L21*H21</f>
        <v>100</v>
      </c>
      <c r="N21" s="145">
        <v>18</v>
      </c>
      <c r="O21" s="175" t="s">
        <v>463</v>
      </c>
      <c r="P21" s="271" t="s">
        <v>628</v>
      </c>
      <c r="S21" s="367"/>
    </row>
    <row r="22" spans="1:19" ht="12.75" customHeight="1" x14ac:dyDescent="0.25">
      <c r="A22" s="293">
        <f t="shared" ref="A22" si="1">A21+1</f>
        <v>3</v>
      </c>
      <c r="B22" s="344" t="s">
        <v>656</v>
      </c>
      <c r="C22" s="145">
        <v>2010</v>
      </c>
      <c r="D22" s="374">
        <v>1</v>
      </c>
      <c r="E22" s="374" t="s">
        <v>800</v>
      </c>
      <c r="F22" s="157">
        <v>56.6</v>
      </c>
      <c r="G22" s="154">
        <v>16</v>
      </c>
      <c r="H22" s="19">
        <v>1</v>
      </c>
      <c r="I22" s="19">
        <v>36</v>
      </c>
      <c r="J22" s="145">
        <v>61</v>
      </c>
      <c r="K22" s="145">
        <f>J22/2</f>
        <v>30.5</v>
      </c>
      <c r="L22" s="146">
        <f>K22+I22</f>
        <v>66.5</v>
      </c>
      <c r="M22" s="145">
        <f>L22*H22</f>
        <v>66.5</v>
      </c>
      <c r="N22" s="145">
        <v>15</v>
      </c>
      <c r="O22" s="175" t="s">
        <v>811</v>
      </c>
      <c r="P22" s="271" t="s">
        <v>58</v>
      </c>
    </row>
    <row r="23" spans="1:19" ht="12.75" customHeight="1" thickBot="1" x14ac:dyDescent="0.3">
      <c r="A23" s="294">
        <f>A22+1</f>
        <v>4</v>
      </c>
      <c r="B23" s="394" t="s">
        <v>640</v>
      </c>
      <c r="C23" s="275">
        <v>2009</v>
      </c>
      <c r="D23" s="348"/>
      <c r="E23" s="276" t="s">
        <v>643</v>
      </c>
      <c r="F23" s="277">
        <v>54.2</v>
      </c>
      <c r="G23" s="349">
        <v>16</v>
      </c>
      <c r="H23" s="295">
        <v>1</v>
      </c>
      <c r="I23" s="295">
        <v>25</v>
      </c>
      <c r="J23" s="275">
        <v>53</v>
      </c>
      <c r="K23" s="275">
        <f>J23/2</f>
        <v>26.5</v>
      </c>
      <c r="L23" s="278">
        <f>K23+I23</f>
        <v>51.5</v>
      </c>
      <c r="M23" s="275">
        <f>L23*H23</f>
        <v>51.5</v>
      </c>
      <c r="N23" s="275">
        <v>14</v>
      </c>
      <c r="O23" s="296"/>
      <c r="P23" s="280" t="s">
        <v>642</v>
      </c>
    </row>
    <row r="24" spans="1:19" ht="13.8" thickBot="1" x14ac:dyDescent="0.3">
      <c r="A24" s="501" t="s">
        <v>26</v>
      </c>
      <c r="B24" s="501"/>
      <c r="C24" s="501"/>
      <c r="D24" s="501"/>
      <c r="E24" s="501"/>
      <c r="F24" s="501"/>
      <c r="G24" s="501"/>
      <c r="H24" s="501"/>
      <c r="I24" s="501"/>
      <c r="J24" s="501"/>
      <c r="K24" s="501"/>
      <c r="L24" s="501"/>
      <c r="M24" s="501"/>
      <c r="N24" s="501"/>
      <c r="O24" s="501"/>
      <c r="P24" s="501"/>
    </row>
    <row r="25" spans="1:19" ht="12.75" customHeight="1" x14ac:dyDescent="0.25">
      <c r="A25" s="297">
        <v>1</v>
      </c>
      <c r="B25" s="282" t="s">
        <v>652</v>
      </c>
      <c r="C25" s="283">
        <v>2008</v>
      </c>
      <c r="D25" s="268"/>
      <c r="E25" s="379" t="s">
        <v>800</v>
      </c>
      <c r="F25" s="284">
        <v>62.6</v>
      </c>
      <c r="G25" s="182">
        <v>24</v>
      </c>
      <c r="H25" s="300">
        <v>2</v>
      </c>
      <c r="I25" s="300">
        <v>68</v>
      </c>
      <c r="J25" s="269">
        <v>93</v>
      </c>
      <c r="K25" s="269">
        <f>J25/2</f>
        <v>46.5</v>
      </c>
      <c r="L25" s="285">
        <f>K25+I25</f>
        <v>114.5</v>
      </c>
      <c r="M25" s="269">
        <f>L25*H25</f>
        <v>229</v>
      </c>
      <c r="N25" s="303">
        <v>20</v>
      </c>
      <c r="O25" s="301">
        <v>1</v>
      </c>
      <c r="P25" s="287" t="s">
        <v>678</v>
      </c>
    </row>
    <row r="26" spans="1:19" ht="12.75" customHeight="1" x14ac:dyDescent="0.25">
      <c r="A26" s="293">
        <f>A25+1</f>
        <v>2</v>
      </c>
      <c r="B26" s="174" t="s">
        <v>737</v>
      </c>
      <c r="C26" s="166" t="s">
        <v>569</v>
      </c>
      <c r="D26" s="167"/>
      <c r="E26" s="148" t="s">
        <v>631</v>
      </c>
      <c r="F26" s="157">
        <v>60.65</v>
      </c>
      <c r="G26" s="146">
        <v>16</v>
      </c>
      <c r="H26" s="19">
        <v>1</v>
      </c>
      <c r="I26" s="19">
        <v>100</v>
      </c>
      <c r="J26" s="145">
        <v>228</v>
      </c>
      <c r="K26" s="145">
        <f>J26/2</f>
        <v>114</v>
      </c>
      <c r="L26" s="146">
        <f>K26+I26</f>
        <v>214</v>
      </c>
      <c r="M26" s="145">
        <f>L26*H26</f>
        <v>214</v>
      </c>
      <c r="N26" s="147">
        <v>18</v>
      </c>
      <c r="O26" s="167" t="s">
        <v>813</v>
      </c>
      <c r="P26" s="271" t="s">
        <v>632</v>
      </c>
    </row>
    <row r="27" spans="1:19" ht="12.75" customHeight="1" x14ac:dyDescent="0.25">
      <c r="A27" s="293">
        <f t="shared" ref="A27:A28" si="2">A26+1</f>
        <v>3</v>
      </c>
      <c r="B27" s="174" t="s">
        <v>658</v>
      </c>
      <c r="C27" s="160">
        <v>2010</v>
      </c>
      <c r="D27" s="145"/>
      <c r="E27" s="148" t="s">
        <v>800</v>
      </c>
      <c r="F27" s="157">
        <v>60.6</v>
      </c>
      <c r="G27" s="145">
        <v>16</v>
      </c>
      <c r="H27" s="19">
        <v>1</v>
      </c>
      <c r="I27" s="19">
        <v>66</v>
      </c>
      <c r="J27" s="145">
        <v>101</v>
      </c>
      <c r="K27" s="145">
        <f>J27/2</f>
        <v>50.5</v>
      </c>
      <c r="L27" s="146">
        <f>K27+I27</f>
        <v>116.5</v>
      </c>
      <c r="M27" s="145">
        <f>L27*H27</f>
        <v>116.5</v>
      </c>
      <c r="N27" s="147">
        <v>16</v>
      </c>
      <c r="O27" s="167" t="s">
        <v>463</v>
      </c>
      <c r="P27" s="271" t="s">
        <v>678</v>
      </c>
    </row>
    <row r="28" spans="1:19" ht="12.75" customHeight="1" x14ac:dyDescent="0.25">
      <c r="A28" s="293">
        <f t="shared" si="2"/>
        <v>4</v>
      </c>
      <c r="B28" s="174" t="s">
        <v>651</v>
      </c>
      <c r="C28" s="166" t="s">
        <v>569</v>
      </c>
      <c r="D28" s="167"/>
      <c r="E28" s="148" t="s">
        <v>800</v>
      </c>
      <c r="F28" s="173">
        <v>61.6</v>
      </c>
      <c r="G28" s="146">
        <v>16</v>
      </c>
      <c r="H28" s="19">
        <v>1</v>
      </c>
      <c r="I28" s="19">
        <v>60</v>
      </c>
      <c r="J28" s="145">
        <v>100</v>
      </c>
      <c r="K28" s="145">
        <f>J28/2</f>
        <v>50</v>
      </c>
      <c r="L28" s="146">
        <f>K28+I28</f>
        <v>110</v>
      </c>
      <c r="M28" s="145">
        <f>L28*H28</f>
        <v>110</v>
      </c>
      <c r="N28" s="149">
        <v>15</v>
      </c>
      <c r="O28" s="175" t="s">
        <v>463</v>
      </c>
      <c r="P28" s="271" t="s">
        <v>678</v>
      </c>
    </row>
    <row r="29" spans="1:19" s="442" customFormat="1" ht="12.75" customHeight="1" thickBot="1" x14ac:dyDescent="0.3">
      <c r="A29" s="294">
        <f>A27+1</f>
        <v>4</v>
      </c>
      <c r="B29" s="273" t="s">
        <v>623</v>
      </c>
      <c r="C29" s="275">
        <v>2009</v>
      </c>
      <c r="D29" s="275"/>
      <c r="E29" s="443" t="s">
        <v>626</v>
      </c>
      <c r="F29" s="350" t="s">
        <v>776</v>
      </c>
      <c r="G29" s="278">
        <v>16</v>
      </c>
      <c r="H29" s="295">
        <v>1</v>
      </c>
      <c r="I29" s="295">
        <v>50</v>
      </c>
      <c r="J29" s="275">
        <v>90</v>
      </c>
      <c r="K29" s="275">
        <f>J29/2</f>
        <v>45</v>
      </c>
      <c r="L29" s="278">
        <f>K29+I29</f>
        <v>95</v>
      </c>
      <c r="M29" s="275">
        <f>L29*H29</f>
        <v>95</v>
      </c>
      <c r="N29" s="275">
        <v>14</v>
      </c>
      <c r="O29" s="296" t="s">
        <v>811</v>
      </c>
      <c r="P29" s="280" t="s">
        <v>629</v>
      </c>
    </row>
    <row r="30" spans="1:19" ht="12.75" customHeight="1" thickBot="1" x14ac:dyDescent="0.3">
      <c r="A30" s="294">
        <f>A28+1</f>
        <v>5</v>
      </c>
      <c r="B30" s="273" t="s">
        <v>834</v>
      </c>
      <c r="C30" s="275">
        <v>2010</v>
      </c>
      <c r="D30" s="275"/>
      <c r="E30" s="276" t="s">
        <v>626</v>
      </c>
      <c r="F30" s="350" t="s">
        <v>776</v>
      </c>
      <c r="G30" s="278">
        <v>16</v>
      </c>
      <c r="H30" s="295">
        <v>1</v>
      </c>
      <c r="I30" s="295">
        <v>1</v>
      </c>
      <c r="J30" s="275">
        <v>103</v>
      </c>
      <c r="K30" s="275">
        <f>J30/2</f>
        <v>51.5</v>
      </c>
      <c r="L30" s="278">
        <f>K30+I30</f>
        <v>52.5</v>
      </c>
      <c r="M30" s="275">
        <f>L30*H30</f>
        <v>52.5</v>
      </c>
      <c r="N30" s="275">
        <v>13</v>
      </c>
      <c r="O30" s="296"/>
      <c r="P30" s="280" t="s">
        <v>627</v>
      </c>
    </row>
    <row r="31" spans="1:19" ht="13.8" thickBot="1" x14ac:dyDescent="0.3">
      <c r="A31" s="501" t="s">
        <v>693</v>
      </c>
      <c r="B31" s="501"/>
      <c r="C31" s="501"/>
      <c r="D31" s="501"/>
      <c r="E31" s="501"/>
      <c r="F31" s="501"/>
      <c r="G31" s="501"/>
      <c r="H31" s="501"/>
      <c r="I31" s="501"/>
      <c r="J31" s="501"/>
      <c r="K31" s="501"/>
      <c r="L31" s="501"/>
      <c r="M31" s="501"/>
      <c r="N31" s="501"/>
      <c r="O31" s="501"/>
      <c r="P31" s="501"/>
    </row>
    <row r="32" spans="1:19" ht="12.75" customHeight="1" x14ac:dyDescent="0.25">
      <c r="A32" s="297">
        <v>1</v>
      </c>
      <c r="B32" s="393" t="s">
        <v>649</v>
      </c>
      <c r="C32" s="380">
        <v>2008</v>
      </c>
      <c r="D32" s="380"/>
      <c r="E32" s="379" t="s">
        <v>801</v>
      </c>
      <c r="F32" s="284">
        <v>63.3</v>
      </c>
      <c r="G32" s="380">
        <v>16</v>
      </c>
      <c r="H32" s="300">
        <v>1</v>
      </c>
      <c r="I32" s="380">
        <v>84</v>
      </c>
      <c r="J32" s="380">
        <v>108</v>
      </c>
      <c r="K32" s="380">
        <f>J32/2</f>
        <v>54</v>
      </c>
      <c r="L32" s="285">
        <f>K32+I32</f>
        <v>138</v>
      </c>
      <c r="M32" s="380">
        <f>L32*H32</f>
        <v>138</v>
      </c>
      <c r="N32" s="380">
        <v>20</v>
      </c>
      <c r="O32" s="301" t="s">
        <v>463</v>
      </c>
      <c r="P32" s="287" t="s">
        <v>678</v>
      </c>
    </row>
    <row r="33" spans="1:243" s="360" customFormat="1" ht="12.75" customHeight="1" x14ac:dyDescent="0.25">
      <c r="A33" s="293">
        <v>2</v>
      </c>
      <c r="B33" s="344" t="s">
        <v>794</v>
      </c>
      <c r="C33" s="145">
        <v>2009</v>
      </c>
      <c r="D33" s="145"/>
      <c r="E33" s="374" t="s">
        <v>797</v>
      </c>
      <c r="F33" s="157">
        <v>63.8</v>
      </c>
      <c r="G33" s="145">
        <v>16</v>
      </c>
      <c r="H33" s="19">
        <v>1</v>
      </c>
      <c r="I33" s="145">
        <v>60</v>
      </c>
      <c r="J33" s="145">
        <v>120</v>
      </c>
      <c r="K33" s="145">
        <f>J33/2</f>
        <v>60</v>
      </c>
      <c r="L33" s="146">
        <f>K33+I33</f>
        <v>120</v>
      </c>
      <c r="M33" s="145">
        <f>L33*H33</f>
        <v>120</v>
      </c>
      <c r="N33" s="145">
        <v>18</v>
      </c>
      <c r="O33" s="175" t="s">
        <v>463</v>
      </c>
      <c r="P33" s="271" t="s">
        <v>795</v>
      </c>
    </row>
    <row r="34" spans="1:243" ht="12.75" customHeight="1" thickBot="1" x14ac:dyDescent="0.3">
      <c r="A34" s="294">
        <v>3</v>
      </c>
      <c r="B34" s="394" t="s">
        <v>796</v>
      </c>
      <c r="C34" s="275">
        <v>2008</v>
      </c>
      <c r="D34" s="275"/>
      <c r="E34" s="276" t="s">
        <v>683</v>
      </c>
      <c r="F34" s="277" t="s">
        <v>798</v>
      </c>
      <c r="G34" s="275">
        <v>16</v>
      </c>
      <c r="H34" s="295">
        <v>1</v>
      </c>
      <c r="I34" s="275">
        <v>60</v>
      </c>
      <c r="J34" s="275">
        <v>110</v>
      </c>
      <c r="K34" s="275">
        <f>J34/2</f>
        <v>55</v>
      </c>
      <c r="L34" s="278">
        <f>K34+I34</f>
        <v>115</v>
      </c>
      <c r="M34" s="275">
        <v>115</v>
      </c>
      <c r="N34" s="275">
        <v>18</v>
      </c>
      <c r="O34" s="296" t="s">
        <v>463</v>
      </c>
      <c r="P34" s="280" t="s">
        <v>58</v>
      </c>
    </row>
    <row r="35" spans="1:243" ht="13.8" thickBot="1" x14ac:dyDescent="0.3">
      <c r="A35" s="501" t="s">
        <v>777</v>
      </c>
      <c r="B35" s="501"/>
      <c r="C35" s="501"/>
      <c r="D35" s="501"/>
      <c r="E35" s="501"/>
      <c r="F35" s="501"/>
      <c r="G35" s="501"/>
      <c r="H35" s="501"/>
      <c r="I35" s="501"/>
      <c r="J35" s="501"/>
      <c r="K35" s="501"/>
      <c r="L35" s="501"/>
      <c r="M35" s="501"/>
      <c r="N35" s="501"/>
      <c r="O35" s="501"/>
      <c r="P35" s="501"/>
    </row>
    <row r="36" spans="1:243" s="366" customFormat="1" ht="12.75" customHeight="1" x14ac:dyDescent="0.25">
      <c r="A36" s="297">
        <v>1</v>
      </c>
      <c r="B36" s="393" t="s">
        <v>614</v>
      </c>
      <c r="C36" s="380">
        <v>2008</v>
      </c>
      <c r="D36" s="302">
        <v>3</v>
      </c>
      <c r="E36" s="379" t="s">
        <v>626</v>
      </c>
      <c r="F36" s="342" t="s">
        <v>775</v>
      </c>
      <c r="G36" s="285">
        <v>24</v>
      </c>
      <c r="H36" s="300">
        <v>2</v>
      </c>
      <c r="I36" s="380">
        <v>40</v>
      </c>
      <c r="J36" s="380">
        <v>70</v>
      </c>
      <c r="K36" s="380">
        <f t="shared" ref="K36" si="3">J36/2</f>
        <v>35</v>
      </c>
      <c r="L36" s="285">
        <f t="shared" ref="L36" si="4">K36+I36</f>
        <v>75</v>
      </c>
      <c r="M36" s="380">
        <f t="shared" ref="M36" si="5">L36*H36</f>
        <v>150</v>
      </c>
      <c r="N36" s="380">
        <v>20</v>
      </c>
      <c r="O36" s="302"/>
      <c r="P36" s="287" t="s">
        <v>628</v>
      </c>
    </row>
    <row r="37" spans="1:243" s="366" customFormat="1" x14ac:dyDescent="0.25">
      <c r="A37" s="270">
        <v>2</v>
      </c>
      <c r="B37" s="413" t="s">
        <v>806</v>
      </c>
      <c r="C37" s="412">
        <v>2008</v>
      </c>
      <c r="D37" s="384"/>
      <c r="E37" s="412" t="s">
        <v>807</v>
      </c>
      <c r="F37" s="412">
        <v>69.5</v>
      </c>
      <c r="G37" s="412">
        <v>16</v>
      </c>
      <c r="H37" s="412">
        <v>1</v>
      </c>
      <c r="I37" s="412">
        <v>70</v>
      </c>
      <c r="J37" s="412">
        <v>140</v>
      </c>
      <c r="K37" s="412">
        <v>70</v>
      </c>
      <c r="L37" s="412">
        <v>140</v>
      </c>
      <c r="M37" s="412">
        <v>140</v>
      </c>
      <c r="N37" s="412">
        <v>18</v>
      </c>
      <c r="O37" s="163"/>
      <c r="P37" s="414" t="s">
        <v>795</v>
      </c>
    </row>
    <row r="38" spans="1:243" ht="12.75" customHeight="1" thickBot="1" x14ac:dyDescent="0.3">
      <c r="A38" s="294">
        <v>3</v>
      </c>
      <c r="B38" s="394" t="s">
        <v>808</v>
      </c>
      <c r="C38" s="275">
        <v>2008</v>
      </c>
      <c r="D38" s="289">
        <v>3</v>
      </c>
      <c r="E38" s="276" t="s">
        <v>594</v>
      </c>
      <c r="F38" s="350" t="s">
        <v>775</v>
      </c>
      <c r="G38" s="278">
        <v>16</v>
      </c>
      <c r="H38" s="295">
        <v>1</v>
      </c>
      <c r="I38" s="275">
        <v>60</v>
      </c>
      <c r="J38" s="275">
        <v>120</v>
      </c>
      <c r="K38" s="275">
        <f t="shared" ref="K38" si="6">J38/2</f>
        <v>60</v>
      </c>
      <c r="L38" s="278">
        <f t="shared" ref="L38" si="7">K38+I38</f>
        <v>120</v>
      </c>
      <c r="M38" s="275">
        <v>120</v>
      </c>
      <c r="N38" s="275">
        <v>16</v>
      </c>
      <c r="O38" s="289"/>
      <c r="P38" s="280" t="s">
        <v>795</v>
      </c>
    </row>
    <row r="39" spans="1:243" ht="13.8" thickBot="1" x14ac:dyDescent="0.3">
      <c r="A39" s="501" t="s">
        <v>563</v>
      </c>
      <c r="B39" s="501"/>
      <c r="C39" s="501"/>
      <c r="D39" s="501"/>
      <c r="E39" s="501"/>
      <c r="F39" s="501"/>
      <c r="G39" s="501"/>
      <c r="H39" s="501"/>
      <c r="I39" s="501"/>
      <c r="J39" s="501"/>
      <c r="K39" s="501"/>
      <c r="L39" s="501"/>
      <c r="M39" s="501"/>
      <c r="N39" s="501"/>
      <c r="O39" s="501"/>
      <c r="P39" s="501"/>
    </row>
    <row r="40" spans="1:243" ht="12.75" customHeight="1" x14ac:dyDescent="0.25">
      <c r="A40" s="297">
        <v>1</v>
      </c>
      <c r="B40" s="393" t="s">
        <v>654</v>
      </c>
      <c r="C40" s="298" t="s">
        <v>569</v>
      </c>
      <c r="D40" s="302"/>
      <c r="E40" s="379" t="s">
        <v>800</v>
      </c>
      <c r="F40" s="299">
        <v>79.900000000000006</v>
      </c>
      <c r="G40" s="285">
        <v>24</v>
      </c>
      <c r="H40" s="300">
        <v>2</v>
      </c>
      <c r="I40" s="285">
        <v>102</v>
      </c>
      <c r="J40" s="285">
        <v>80</v>
      </c>
      <c r="K40" s="380">
        <f t="shared" ref="K40:K45" si="8">J40/2</f>
        <v>40</v>
      </c>
      <c r="L40" s="285">
        <f t="shared" ref="L40:L45" si="9">K40+I40</f>
        <v>142</v>
      </c>
      <c r="M40" s="380">
        <f t="shared" ref="M40:M45" si="10">L40*H40</f>
        <v>284</v>
      </c>
      <c r="N40" s="347">
        <v>20</v>
      </c>
      <c r="O40" s="357">
        <v>1</v>
      </c>
      <c r="P40" s="287" t="s">
        <v>58</v>
      </c>
    </row>
    <row r="41" spans="1:243" ht="12.75" customHeight="1" x14ac:dyDescent="0.25">
      <c r="A41" s="293">
        <f>A40+1</f>
        <v>2</v>
      </c>
      <c r="B41" s="344" t="s">
        <v>591</v>
      </c>
      <c r="C41" s="145">
        <v>2010</v>
      </c>
      <c r="D41" s="146" t="s">
        <v>181</v>
      </c>
      <c r="E41" s="374" t="s">
        <v>594</v>
      </c>
      <c r="F41" s="157">
        <v>92.35</v>
      </c>
      <c r="G41" s="146">
        <v>16</v>
      </c>
      <c r="H41" s="19">
        <v>1</v>
      </c>
      <c r="I41" s="145">
        <v>110</v>
      </c>
      <c r="J41" s="145">
        <v>131</v>
      </c>
      <c r="K41" s="145">
        <f t="shared" si="8"/>
        <v>65.5</v>
      </c>
      <c r="L41" s="146">
        <f t="shared" si="9"/>
        <v>175.5</v>
      </c>
      <c r="M41" s="145">
        <f t="shared" si="10"/>
        <v>175.5</v>
      </c>
      <c r="N41" s="145">
        <v>18</v>
      </c>
      <c r="O41" s="175" t="s">
        <v>813</v>
      </c>
      <c r="P41" s="271" t="s">
        <v>795</v>
      </c>
    </row>
    <row r="42" spans="1:243" ht="12.75" customHeight="1" x14ac:dyDescent="0.25">
      <c r="A42" s="293">
        <f t="shared" ref="A42:A45" si="11">A41+1</f>
        <v>3</v>
      </c>
      <c r="B42" s="344" t="s">
        <v>648</v>
      </c>
      <c r="C42" s="145">
        <v>2008</v>
      </c>
      <c r="D42" s="145"/>
      <c r="E42" s="374" t="s">
        <v>800</v>
      </c>
      <c r="F42" s="157" t="s">
        <v>770</v>
      </c>
      <c r="G42" s="145">
        <v>16</v>
      </c>
      <c r="H42" s="19">
        <v>1</v>
      </c>
      <c r="I42" s="145">
        <v>101</v>
      </c>
      <c r="J42" s="145">
        <v>105</v>
      </c>
      <c r="K42" s="145">
        <f t="shared" si="8"/>
        <v>52.5</v>
      </c>
      <c r="L42" s="146">
        <f t="shared" si="9"/>
        <v>153.5</v>
      </c>
      <c r="M42" s="145">
        <f t="shared" si="10"/>
        <v>153.5</v>
      </c>
      <c r="N42" s="145">
        <v>16</v>
      </c>
      <c r="O42" s="175" t="s">
        <v>463</v>
      </c>
      <c r="P42" s="271" t="s">
        <v>58</v>
      </c>
    </row>
    <row r="43" spans="1:243" ht="12.75" customHeight="1" x14ac:dyDescent="0.25">
      <c r="A43" s="293">
        <f t="shared" si="11"/>
        <v>4</v>
      </c>
      <c r="B43" s="344" t="s">
        <v>650</v>
      </c>
      <c r="C43" s="166" t="s">
        <v>569</v>
      </c>
      <c r="D43" s="167"/>
      <c r="E43" s="374" t="s">
        <v>800</v>
      </c>
      <c r="F43" s="173">
        <v>78.45</v>
      </c>
      <c r="G43" s="146">
        <v>16</v>
      </c>
      <c r="H43" s="19">
        <v>1</v>
      </c>
      <c r="I43" s="145">
        <v>77</v>
      </c>
      <c r="J43" s="145">
        <v>70</v>
      </c>
      <c r="K43" s="145">
        <f t="shared" si="8"/>
        <v>35</v>
      </c>
      <c r="L43" s="146">
        <f t="shared" si="9"/>
        <v>112</v>
      </c>
      <c r="M43" s="145">
        <f t="shared" si="10"/>
        <v>112</v>
      </c>
      <c r="N43" s="145">
        <v>15</v>
      </c>
      <c r="O43" s="175" t="s">
        <v>811</v>
      </c>
      <c r="P43" s="271" t="s">
        <v>678</v>
      </c>
    </row>
    <row r="44" spans="1:243" ht="12.75" customHeight="1" x14ac:dyDescent="0.25">
      <c r="A44" s="293">
        <f t="shared" si="11"/>
        <v>5</v>
      </c>
      <c r="B44" s="344" t="s">
        <v>655</v>
      </c>
      <c r="C44" s="166" t="s">
        <v>578</v>
      </c>
      <c r="D44" s="167"/>
      <c r="E44" s="374" t="s">
        <v>800</v>
      </c>
      <c r="F44" s="173">
        <v>82.15</v>
      </c>
      <c r="G44" s="146">
        <v>16</v>
      </c>
      <c r="H44" s="19">
        <v>1</v>
      </c>
      <c r="I44" s="146">
        <v>60</v>
      </c>
      <c r="J44" s="146">
        <v>100</v>
      </c>
      <c r="K44" s="145">
        <f t="shared" si="8"/>
        <v>50</v>
      </c>
      <c r="L44" s="146">
        <f t="shared" si="9"/>
        <v>110</v>
      </c>
      <c r="M44" s="145">
        <f t="shared" si="10"/>
        <v>110</v>
      </c>
      <c r="N44" s="412">
        <v>14</v>
      </c>
      <c r="O44" s="175" t="s">
        <v>811</v>
      </c>
      <c r="P44" s="271" t="s">
        <v>58</v>
      </c>
    </row>
    <row r="45" spans="1:243" s="370" customFormat="1" ht="12.75" customHeight="1" thickBot="1" x14ac:dyDescent="0.3">
      <c r="A45" s="294">
        <f t="shared" si="11"/>
        <v>6</v>
      </c>
      <c r="B45" s="394" t="s">
        <v>817</v>
      </c>
      <c r="C45" s="292" t="s">
        <v>569</v>
      </c>
      <c r="D45" s="289"/>
      <c r="E45" s="276" t="s">
        <v>800</v>
      </c>
      <c r="F45" s="290">
        <v>94.1</v>
      </c>
      <c r="G45" s="278">
        <v>16</v>
      </c>
      <c r="H45" s="295">
        <v>1</v>
      </c>
      <c r="I45" s="278">
        <v>50</v>
      </c>
      <c r="J45" s="278">
        <v>120</v>
      </c>
      <c r="K45" s="275">
        <f t="shared" si="8"/>
        <v>60</v>
      </c>
      <c r="L45" s="278">
        <f t="shared" si="9"/>
        <v>110</v>
      </c>
      <c r="M45" s="275">
        <f t="shared" si="10"/>
        <v>110</v>
      </c>
      <c r="N45" s="415">
        <v>13</v>
      </c>
      <c r="O45" s="296" t="s">
        <v>811</v>
      </c>
      <c r="P45" s="280" t="s">
        <v>58</v>
      </c>
    </row>
    <row r="46" spans="1:243" x14ac:dyDescent="0.25">
      <c r="A46" s="143"/>
      <c r="B46" s="169"/>
      <c r="C46" s="170"/>
      <c r="D46" s="171"/>
      <c r="E46" s="164"/>
      <c r="F46" s="171"/>
      <c r="G46" s="172"/>
      <c r="H46" s="150"/>
      <c r="I46" s="150"/>
      <c r="J46" s="150"/>
      <c r="K46" s="150"/>
      <c r="L46" s="151"/>
      <c r="M46" s="150"/>
      <c r="N46" s="142"/>
      <c r="O46" s="150"/>
      <c r="P46" s="137"/>
    </row>
    <row r="47" spans="1:243" x14ac:dyDescent="0.25">
      <c r="A47" s="519" t="s">
        <v>566</v>
      </c>
      <c r="B47" s="519"/>
      <c r="C47" s="519"/>
      <c r="D47" s="519"/>
      <c r="E47" s="519"/>
      <c r="F47" s="519"/>
      <c r="G47" s="519"/>
      <c r="H47" s="519"/>
      <c r="I47" s="519"/>
      <c r="J47" s="519"/>
      <c r="K47" s="519"/>
      <c r="L47" s="519"/>
      <c r="M47" s="519"/>
      <c r="N47" s="519"/>
      <c r="O47" s="519"/>
      <c r="P47" s="519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  <c r="IA47" s="140"/>
      <c r="IB47" s="140"/>
      <c r="IC47" s="140"/>
      <c r="ID47" s="140"/>
      <c r="IE47" s="140"/>
      <c r="IF47" s="140"/>
      <c r="IG47" s="140"/>
      <c r="IH47" s="140"/>
      <c r="II47" s="140"/>
    </row>
    <row r="48" spans="1:243" s="377" customFormat="1" x14ac:dyDescent="0.25">
      <c r="A48" s="381"/>
      <c r="B48" s="381"/>
      <c r="C48" s="381"/>
      <c r="D48" s="381"/>
      <c r="E48" s="381"/>
      <c r="F48" s="381"/>
      <c r="G48" s="381"/>
      <c r="H48" s="381"/>
      <c r="I48" s="381"/>
      <c r="J48" s="381"/>
      <c r="K48" s="381"/>
      <c r="L48" s="381"/>
      <c r="M48" s="381"/>
      <c r="N48" s="381"/>
      <c r="O48" s="381"/>
      <c r="P48" s="381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  <c r="IA48" s="140"/>
      <c r="IB48" s="140"/>
      <c r="IC48" s="140"/>
      <c r="ID48" s="140"/>
      <c r="IE48" s="140"/>
      <c r="IF48" s="140"/>
      <c r="IG48" s="140"/>
      <c r="IH48" s="140"/>
      <c r="II48" s="140"/>
    </row>
    <row r="49" spans="1:243" s="377" customFormat="1" x14ac:dyDescent="0.25">
      <c r="A49" s="381"/>
      <c r="B49" s="381"/>
      <c r="C49" s="381"/>
      <c r="D49" s="381"/>
      <c r="E49" s="381"/>
      <c r="F49" s="381"/>
      <c r="G49" s="381"/>
      <c r="H49" s="381"/>
      <c r="I49" s="381"/>
      <c r="J49" s="381"/>
      <c r="K49" s="381"/>
      <c r="L49" s="381"/>
      <c r="M49" s="381"/>
      <c r="N49" s="381"/>
      <c r="O49" s="381"/>
      <c r="P49" s="381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  <c r="IA49" s="140"/>
      <c r="IB49" s="140"/>
      <c r="IC49" s="140"/>
      <c r="ID49" s="140"/>
      <c r="IE49" s="140"/>
      <c r="IF49" s="140"/>
      <c r="IG49" s="140"/>
      <c r="IH49" s="140"/>
      <c r="II49" s="140"/>
    </row>
    <row r="50" spans="1:243" s="377" customFormat="1" x14ac:dyDescent="0.25">
      <c r="A50" s="381"/>
      <c r="B50" s="381"/>
      <c r="C50" s="381"/>
      <c r="D50" s="381"/>
      <c r="E50" s="381"/>
      <c r="F50" s="381"/>
      <c r="G50" s="381"/>
      <c r="H50" s="381"/>
      <c r="I50" s="381"/>
      <c r="J50" s="381"/>
      <c r="K50" s="381"/>
      <c r="L50" s="381"/>
      <c r="M50" s="381"/>
      <c r="N50" s="381"/>
      <c r="O50" s="381"/>
      <c r="P50" s="381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  <c r="IA50" s="140"/>
      <c r="IB50" s="140"/>
      <c r="IC50" s="140"/>
      <c r="ID50" s="140"/>
      <c r="IE50" s="140"/>
      <c r="IF50" s="140"/>
      <c r="IG50" s="140"/>
      <c r="IH50" s="140"/>
      <c r="II50" s="140"/>
    </row>
    <row r="51" spans="1:243" x14ac:dyDescent="0.2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  <c r="IA51" s="140"/>
      <c r="IB51" s="140"/>
      <c r="IC51" s="140"/>
      <c r="ID51" s="140"/>
      <c r="IE51" s="140"/>
      <c r="IF51" s="140"/>
      <c r="IG51" s="140"/>
      <c r="IH51" s="140"/>
      <c r="II51" s="140"/>
    </row>
    <row r="52" spans="1:243" x14ac:dyDescent="0.25">
      <c r="A52" s="491" t="s">
        <v>827</v>
      </c>
      <c r="B52" s="491"/>
      <c r="C52" s="491"/>
      <c r="D52" s="491"/>
      <c r="E52" s="491"/>
      <c r="H52" s="491" t="s">
        <v>687</v>
      </c>
      <c r="I52" s="491"/>
      <c r="J52" s="491"/>
      <c r="K52" s="491"/>
      <c r="L52" s="491"/>
      <c r="M52" s="491"/>
      <c r="N52" s="491"/>
      <c r="O52" s="491"/>
      <c r="P52" s="491"/>
    </row>
  </sheetData>
  <sortState ref="B32:P36">
    <sortCondition descending="1" ref="M32:M36"/>
  </sortState>
  <mergeCells count="36">
    <mergeCell ref="A11:P11"/>
    <mergeCell ref="N9:N10"/>
    <mergeCell ref="O9:O10"/>
    <mergeCell ref="J9:K9"/>
    <mergeCell ref="A4:B4"/>
    <mergeCell ref="C4:N4"/>
    <mergeCell ref="A5:B5"/>
    <mergeCell ref="C5:N5"/>
    <mergeCell ref="A52:E52"/>
    <mergeCell ref="H52:P52"/>
    <mergeCell ref="I9:I10"/>
    <mergeCell ref="C9:C10"/>
    <mergeCell ref="A47:P47"/>
    <mergeCell ref="A9:A10"/>
    <mergeCell ref="B9:B10"/>
    <mergeCell ref="P9:P10"/>
    <mergeCell ref="L9:L10"/>
    <mergeCell ref="G9:G10"/>
    <mergeCell ref="M9:M10"/>
    <mergeCell ref="H9:H10"/>
    <mergeCell ref="C1:O1"/>
    <mergeCell ref="C2:O2"/>
    <mergeCell ref="O4:P4"/>
    <mergeCell ref="A39:P39"/>
    <mergeCell ref="A15:P15"/>
    <mergeCell ref="A19:P19"/>
    <mergeCell ref="A24:P24"/>
    <mergeCell ref="A31:P31"/>
    <mergeCell ref="A35:P35"/>
    <mergeCell ref="D9:D10"/>
    <mergeCell ref="E9:E10"/>
    <mergeCell ref="F9:F10"/>
    <mergeCell ref="C6:N6"/>
    <mergeCell ref="C8:N8"/>
    <mergeCell ref="C7:O7"/>
    <mergeCell ref="A3:B3"/>
  </mergeCells>
  <phoneticPr fontId="6" type="noConversion"/>
  <pageMargins left="0.24" right="0.16" top="0.52" bottom="0.34" header="0.5" footer="0.5"/>
  <pageSetup paperSize="9" scale="8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P38"/>
  <sheetViews>
    <sheetView showWhiteSpace="0" view="pageBreakPreview" topLeftCell="A7" zoomScaleSheetLayoutView="100" workbookViewId="0">
      <selection activeCell="S20" sqref="S20"/>
    </sheetView>
  </sheetViews>
  <sheetFormatPr defaultRowHeight="13.2" x14ac:dyDescent="0.25"/>
  <cols>
    <col min="1" max="1" width="6.33203125" customWidth="1"/>
    <col min="2" max="2" width="13.88671875" customWidth="1"/>
    <col min="3" max="3" width="8.88671875" customWidth="1"/>
    <col min="4" max="4" width="6.6640625" customWidth="1"/>
    <col min="5" max="5" width="19.33203125" customWidth="1"/>
    <col min="6" max="6" width="7" customWidth="1"/>
    <col min="7" max="7" width="6.109375" customWidth="1"/>
    <col min="8" max="8" width="6.44140625" customWidth="1"/>
    <col min="9" max="9" width="6.6640625" customWidth="1"/>
    <col min="10" max="10" width="6.44140625" customWidth="1"/>
    <col min="11" max="11" width="7.109375" customWidth="1"/>
    <col min="12" max="12" width="5.88671875" style="1" customWidth="1"/>
    <col min="13" max="13" width="5.88671875" customWidth="1"/>
    <col min="14" max="14" width="27.6640625" customWidth="1"/>
  </cols>
  <sheetData>
    <row r="1" spans="1:16" x14ac:dyDescent="0.25">
      <c r="A1" s="444" t="s">
        <v>681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</row>
    <row r="2" spans="1:16" x14ac:dyDescent="0.25">
      <c r="A2" s="444" t="s">
        <v>682</v>
      </c>
      <c r="B2" s="499"/>
      <c r="C2" s="499"/>
      <c r="D2" s="499"/>
      <c r="E2" s="499"/>
      <c r="F2" s="499"/>
      <c r="G2" s="499"/>
      <c r="H2" s="499"/>
      <c r="I2" s="499"/>
      <c r="J2" s="499"/>
      <c r="K2" s="499"/>
      <c r="L2" s="499"/>
      <c r="M2" s="499"/>
      <c r="N2" s="499"/>
    </row>
    <row r="3" spans="1:16" x14ac:dyDescent="0.25">
      <c r="A3" s="498" t="s">
        <v>689</v>
      </c>
      <c r="B3" s="498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55" t="s">
        <v>24</v>
      </c>
    </row>
    <row r="4" spans="1:16" x14ac:dyDescent="0.25">
      <c r="A4" s="498" t="s">
        <v>683</v>
      </c>
      <c r="B4" s="498"/>
      <c r="C4" s="500" t="s">
        <v>0</v>
      </c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165" t="s">
        <v>694</v>
      </c>
    </row>
    <row r="5" spans="1:16" s="377" customFormat="1" ht="30" customHeight="1" x14ac:dyDescent="0.25">
      <c r="A5" s="508"/>
      <c r="B5" s="508"/>
      <c r="C5" s="527" t="s">
        <v>829</v>
      </c>
      <c r="D5" s="527"/>
      <c r="E5" s="527"/>
      <c r="F5" s="527"/>
      <c r="G5" s="527"/>
      <c r="H5" s="527"/>
      <c r="I5" s="527"/>
      <c r="J5" s="527"/>
      <c r="K5" s="527"/>
      <c r="L5" s="527"/>
      <c r="M5" s="527"/>
      <c r="N5" s="527"/>
      <c r="O5" s="373"/>
      <c r="P5" s="373"/>
    </row>
    <row r="6" spans="1:16" x14ac:dyDescent="0.25">
      <c r="A6" s="142"/>
      <c r="B6" s="142"/>
      <c r="C6" s="525" t="s">
        <v>695</v>
      </c>
      <c r="D6" s="526"/>
      <c r="E6" s="526"/>
      <c r="F6" s="526"/>
      <c r="G6" s="526"/>
      <c r="H6" s="526"/>
      <c r="I6" s="526"/>
      <c r="J6" s="526"/>
      <c r="K6" s="526"/>
      <c r="L6" s="526"/>
      <c r="M6" s="526"/>
      <c r="N6" s="526"/>
    </row>
    <row r="7" spans="1:16" x14ac:dyDescent="0.25">
      <c r="A7" s="234"/>
      <c r="B7" s="142"/>
      <c r="C7" s="525" t="s">
        <v>696</v>
      </c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</row>
    <row r="8" spans="1:16" s="377" customFormat="1" ht="13.8" thickBot="1" x14ac:dyDescent="0.3">
      <c r="A8" s="234"/>
      <c r="B8" s="37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</row>
    <row r="9" spans="1:16" ht="12.75" customHeight="1" x14ac:dyDescent="0.25">
      <c r="A9" s="502" t="s">
        <v>4</v>
      </c>
      <c r="B9" s="506" t="s">
        <v>5</v>
      </c>
      <c r="C9" s="506" t="s">
        <v>6</v>
      </c>
      <c r="D9" s="506" t="s">
        <v>46</v>
      </c>
      <c r="E9" s="506" t="s">
        <v>8</v>
      </c>
      <c r="F9" s="506" t="s">
        <v>9</v>
      </c>
      <c r="G9" s="506" t="s">
        <v>25</v>
      </c>
      <c r="H9" s="506" t="s">
        <v>1</v>
      </c>
      <c r="I9" s="516" t="s">
        <v>2</v>
      </c>
      <c r="J9" s="516"/>
      <c r="K9" s="506" t="s">
        <v>10</v>
      </c>
      <c r="L9" s="506" t="s">
        <v>11</v>
      </c>
      <c r="M9" s="523" t="s">
        <v>12</v>
      </c>
      <c r="N9" s="521" t="s">
        <v>13</v>
      </c>
    </row>
    <row r="10" spans="1:16" ht="21" customHeight="1" thickBot="1" x14ac:dyDescent="0.3">
      <c r="A10" s="503"/>
      <c r="B10" s="507"/>
      <c r="C10" s="507"/>
      <c r="D10" s="507"/>
      <c r="E10" s="507"/>
      <c r="F10" s="507"/>
      <c r="G10" s="507"/>
      <c r="H10" s="507"/>
      <c r="I10" s="275" t="s">
        <v>3</v>
      </c>
      <c r="J10" s="275" t="s">
        <v>14</v>
      </c>
      <c r="K10" s="507"/>
      <c r="L10" s="507"/>
      <c r="M10" s="524"/>
      <c r="N10" s="522"/>
    </row>
    <row r="11" spans="1:16" s="377" customFormat="1" ht="15" customHeight="1" thickBot="1" x14ac:dyDescent="0.3">
      <c r="A11" s="520" t="s">
        <v>692</v>
      </c>
      <c r="B11" s="520"/>
      <c r="C11" s="520"/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</row>
    <row r="12" spans="1:16" x14ac:dyDescent="0.25">
      <c r="A12" s="297">
        <v>1</v>
      </c>
      <c r="B12" s="393" t="s">
        <v>587</v>
      </c>
      <c r="C12" s="380">
        <v>2007</v>
      </c>
      <c r="D12" s="291">
        <v>1</v>
      </c>
      <c r="E12" s="379" t="s">
        <v>594</v>
      </c>
      <c r="F12" s="284">
        <v>56.95</v>
      </c>
      <c r="G12" s="379">
        <v>24</v>
      </c>
      <c r="H12" s="380">
        <v>72</v>
      </c>
      <c r="I12" s="380">
        <v>84</v>
      </c>
      <c r="J12" s="182">
        <f>I12/2</f>
        <v>42</v>
      </c>
      <c r="K12" s="305">
        <f>J12+H12</f>
        <v>114</v>
      </c>
      <c r="L12" s="182">
        <v>20</v>
      </c>
      <c r="M12" s="380">
        <v>1</v>
      </c>
      <c r="N12" s="287" t="s">
        <v>795</v>
      </c>
    </row>
    <row r="13" spans="1:16" ht="13.8" thickBot="1" x14ac:dyDescent="0.3">
      <c r="A13" s="294">
        <f>A12+1</f>
        <v>2</v>
      </c>
      <c r="B13" s="394" t="s">
        <v>645</v>
      </c>
      <c r="C13" s="292" t="s">
        <v>570</v>
      </c>
      <c r="D13" s="289">
        <v>3</v>
      </c>
      <c r="E13" s="276" t="s">
        <v>683</v>
      </c>
      <c r="F13" s="290">
        <v>50.3</v>
      </c>
      <c r="G13" s="276">
        <v>24</v>
      </c>
      <c r="H13" s="275">
        <v>18</v>
      </c>
      <c r="I13" s="275">
        <v>84</v>
      </c>
      <c r="J13" s="306">
        <f>I13/2</f>
        <v>42</v>
      </c>
      <c r="K13" s="307">
        <f>J13+H13</f>
        <v>60</v>
      </c>
      <c r="L13" s="275">
        <v>18</v>
      </c>
      <c r="M13" s="275">
        <v>3</v>
      </c>
      <c r="N13" s="280" t="s">
        <v>58</v>
      </c>
    </row>
    <row r="14" spans="1:16" ht="15" customHeight="1" thickBot="1" x14ac:dyDescent="0.3">
      <c r="A14" s="528" t="s">
        <v>26</v>
      </c>
      <c r="B14" s="528"/>
      <c r="C14" s="528"/>
      <c r="D14" s="528"/>
      <c r="E14" s="528"/>
      <c r="F14" s="528"/>
      <c r="G14" s="528"/>
      <c r="H14" s="528"/>
      <c r="I14" s="528"/>
      <c r="J14" s="528"/>
      <c r="K14" s="528"/>
      <c r="L14" s="528"/>
      <c r="M14" s="528"/>
      <c r="N14" s="528"/>
    </row>
    <row r="15" spans="1:16" ht="15.75" customHeight="1" x14ac:dyDescent="0.25">
      <c r="A15" s="304">
        <v>1</v>
      </c>
      <c r="B15" s="282" t="s">
        <v>646</v>
      </c>
      <c r="C15" s="298" t="s">
        <v>567</v>
      </c>
      <c r="D15" s="302">
        <v>1</v>
      </c>
      <c r="E15" s="379" t="s">
        <v>800</v>
      </c>
      <c r="F15" s="299">
        <v>61.65</v>
      </c>
      <c r="G15" s="379">
        <v>24</v>
      </c>
      <c r="H15" s="380">
        <v>68</v>
      </c>
      <c r="I15" s="380">
        <v>100</v>
      </c>
      <c r="J15" s="182">
        <f>I15/2</f>
        <v>50</v>
      </c>
      <c r="K15" s="305">
        <f>J15+H15</f>
        <v>118</v>
      </c>
      <c r="L15" s="380">
        <v>20</v>
      </c>
      <c r="M15" s="380">
        <v>1</v>
      </c>
      <c r="N15" s="287" t="s">
        <v>58</v>
      </c>
    </row>
    <row r="16" spans="1:16" s="442" customFormat="1" ht="13.8" thickBot="1" x14ac:dyDescent="0.3">
      <c r="A16" s="294">
        <v>2</v>
      </c>
      <c r="B16" s="273" t="s">
        <v>588</v>
      </c>
      <c r="C16" s="274">
        <v>2007</v>
      </c>
      <c r="D16" s="275" t="s">
        <v>187</v>
      </c>
      <c r="E16" s="443" t="s">
        <v>594</v>
      </c>
      <c r="F16" s="416">
        <v>62.6</v>
      </c>
      <c r="G16" s="443">
        <v>24</v>
      </c>
      <c r="H16" s="275">
        <v>56</v>
      </c>
      <c r="I16" s="275">
        <v>44</v>
      </c>
      <c r="J16" s="306">
        <f>I16/2</f>
        <v>22</v>
      </c>
      <c r="K16" s="307">
        <f>J16+H16</f>
        <v>78</v>
      </c>
      <c r="L16" s="308">
        <v>18</v>
      </c>
      <c r="M16" s="275">
        <v>3</v>
      </c>
      <c r="N16" s="280" t="s">
        <v>795</v>
      </c>
    </row>
    <row r="17" spans="1:14" ht="13.8" thickBot="1" x14ac:dyDescent="0.3">
      <c r="A17" s="294">
        <v>3</v>
      </c>
      <c r="B17" s="273" t="s">
        <v>832</v>
      </c>
      <c r="C17" s="274">
        <v>2006</v>
      </c>
      <c r="D17" s="275">
        <v>3</v>
      </c>
      <c r="E17" s="276" t="s">
        <v>683</v>
      </c>
      <c r="F17" s="416">
        <v>61.6</v>
      </c>
      <c r="G17" s="276">
        <v>24</v>
      </c>
      <c r="H17" s="275">
        <v>43</v>
      </c>
      <c r="I17" s="275">
        <v>60</v>
      </c>
      <c r="J17" s="306">
        <f>I17/2</f>
        <v>30</v>
      </c>
      <c r="K17" s="307">
        <f>J17+H17</f>
        <v>73</v>
      </c>
      <c r="L17" s="308">
        <v>16</v>
      </c>
      <c r="M17" s="275">
        <v>3</v>
      </c>
      <c r="N17" s="280" t="s">
        <v>58</v>
      </c>
    </row>
    <row r="18" spans="1:14" ht="15" customHeight="1" thickBot="1" x14ac:dyDescent="0.3">
      <c r="A18" s="501" t="s">
        <v>693</v>
      </c>
      <c r="B18" s="501"/>
      <c r="C18" s="501"/>
      <c r="D18" s="501"/>
      <c r="E18" s="501"/>
      <c r="F18" s="501"/>
      <c r="G18" s="501"/>
      <c r="H18" s="501"/>
      <c r="I18" s="501"/>
      <c r="J18" s="501"/>
      <c r="K18" s="501"/>
      <c r="L18" s="501"/>
      <c r="M18" s="501"/>
      <c r="N18" s="501"/>
    </row>
    <row r="19" spans="1:14" x14ac:dyDescent="0.25">
      <c r="A19" s="304">
        <v>1</v>
      </c>
      <c r="B19" s="282" t="s">
        <v>608</v>
      </c>
      <c r="C19" s="382">
        <v>2007</v>
      </c>
      <c r="D19" s="302">
        <v>3</v>
      </c>
      <c r="E19" s="379" t="s">
        <v>626</v>
      </c>
      <c r="F19" s="358">
        <v>66.5</v>
      </c>
      <c r="G19" s="379">
        <v>24</v>
      </c>
      <c r="H19" s="380">
        <v>32</v>
      </c>
      <c r="I19" s="380">
        <v>127</v>
      </c>
      <c r="J19" s="182">
        <f>I19/2</f>
        <v>63.5</v>
      </c>
      <c r="K19" s="305">
        <f>J19+H19</f>
        <v>95.5</v>
      </c>
      <c r="L19" s="380">
        <v>20</v>
      </c>
      <c r="M19" s="380">
        <v>2</v>
      </c>
      <c r="N19" s="287" t="s">
        <v>628</v>
      </c>
    </row>
    <row r="20" spans="1:14" x14ac:dyDescent="0.25">
      <c r="A20" s="293">
        <f t="shared" ref="A20:A34" si="0">A19+1</f>
        <v>2</v>
      </c>
      <c r="B20" s="174" t="s">
        <v>641</v>
      </c>
      <c r="C20" s="181" t="s">
        <v>570</v>
      </c>
      <c r="D20" s="184"/>
      <c r="E20" s="374" t="s">
        <v>643</v>
      </c>
      <c r="F20" s="359">
        <v>66.650000000000006</v>
      </c>
      <c r="G20" s="146">
        <v>24</v>
      </c>
      <c r="H20" s="145">
        <v>30</v>
      </c>
      <c r="I20" s="145">
        <v>58</v>
      </c>
      <c r="J20" s="154">
        <f>I20/2</f>
        <v>29</v>
      </c>
      <c r="K20" s="162">
        <f>J20+H20</f>
        <v>59</v>
      </c>
      <c r="L20" s="156">
        <v>18</v>
      </c>
      <c r="M20" s="145"/>
      <c r="N20" s="271" t="s">
        <v>642</v>
      </c>
    </row>
    <row r="21" spans="1:14" ht="13.8" thickBot="1" x14ac:dyDescent="0.3">
      <c r="A21" s="294">
        <f t="shared" si="0"/>
        <v>3</v>
      </c>
      <c r="B21" s="273" t="s">
        <v>606</v>
      </c>
      <c r="C21" s="275">
        <v>2007</v>
      </c>
      <c r="D21" s="275">
        <v>3</v>
      </c>
      <c r="E21" s="276" t="s">
        <v>626</v>
      </c>
      <c r="F21" s="277">
        <v>64.900000000000006</v>
      </c>
      <c r="G21" s="276">
        <v>24</v>
      </c>
      <c r="H21" s="275">
        <v>16</v>
      </c>
      <c r="I21" s="275">
        <v>40</v>
      </c>
      <c r="J21" s="306">
        <f>I21/2</f>
        <v>20</v>
      </c>
      <c r="K21" s="307">
        <f>J21+H21</f>
        <v>36</v>
      </c>
      <c r="L21" s="308">
        <v>16</v>
      </c>
      <c r="M21" s="275"/>
      <c r="N21" s="280" t="s">
        <v>627</v>
      </c>
    </row>
    <row r="22" spans="1:14" ht="15" customHeight="1" thickBot="1" x14ac:dyDescent="0.3">
      <c r="A22" s="234"/>
      <c r="B22" s="142"/>
      <c r="C22" s="525" t="s">
        <v>697</v>
      </c>
      <c r="D22" s="526"/>
      <c r="E22" s="526"/>
      <c r="F22" s="526"/>
      <c r="G22" s="526"/>
      <c r="H22" s="526"/>
      <c r="I22" s="526"/>
      <c r="J22" s="526"/>
      <c r="K22" s="526"/>
      <c r="L22" s="526"/>
      <c r="M22" s="526"/>
      <c r="N22" s="526"/>
    </row>
    <row r="23" spans="1:14" x14ac:dyDescent="0.25">
      <c r="A23" s="304">
        <v>1</v>
      </c>
      <c r="B23" s="282" t="s">
        <v>585</v>
      </c>
      <c r="C23" s="283">
        <v>2006</v>
      </c>
      <c r="D23" s="269" t="s">
        <v>187</v>
      </c>
      <c r="E23" s="268" t="s">
        <v>594</v>
      </c>
      <c r="F23" s="309">
        <v>71.849999999999994</v>
      </c>
      <c r="G23" s="268">
        <v>24</v>
      </c>
      <c r="H23" s="269">
        <v>50</v>
      </c>
      <c r="I23" s="269">
        <v>60</v>
      </c>
      <c r="J23" s="182">
        <f>I23/2</f>
        <v>30</v>
      </c>
      <c r="K23" s="305">
        <f>J23+H23</f>
        <v>80</v>
      </c>
      <c r="L23" s="269">
        <v>20</v>
      </c>
      <c r="M23" s="269">
        <v>3</v>
      </c>
      <c r="N23" s="287" t="s">
        <v>795</v>
      </c>
    </row>
    <row r="24" spans="1:14" s="442" customFormat="1" x14ac:dyDescent="0.25">
      <c r="A24" s="293">
        <v>2</v>
      </c>
      <c r="B24" s="174" t="s">
        <v>94</v>
      </c>
      <c r="C24" s="145">
        <v>2006</v>
      </c>
      <c r="D24" s="441">
        <v>2</v>
      </c>
      <c r="E24" s="441" t="s">
        <v>792</v>
      </c>
      <c r="F24" s="340">
        <v>72.8</v>
      </c>
      <c r="G24" s="237">
        <v>24</v>
      </c>
      <c r="H24" s="145">
        <v>48</v>
      </c>
      <c r="I24" s="145">
        <v>60</v>
      </c>
      <c r="J24" s="154">
        <f>I24/2</f>
        <v>30</v>
      </c>
      <c r="K24" s="162">
        <f>J24+H24</f>
        <v>78</v>
      </c>
      <c r="L24" s="156">
        <v>18</v>
      </c>
      <c r="M24" s="145"/>
      <c r="N24" s="271" t="s">
        <v>58</v>
      </c>
    </row>
    <row r="25" spans="1:14" x14ac:dyDescent="0.25">
      <c r="A25" s="293">
        <v>3</v>
      </c>
      <c r="B25" s="174" t="s">
        <v>833</v>
      </c>
      <c r="C25" s="145">
        <v>2006</v>
      </c>
      <c r="D25" s="148">
        <v>2</v>
      </c>
      <c r="E25" s="148" t="s">
        <v>792</v>
      </c>
      <c r="F25" s="340">
        <v>71.900000000000006</v>
      </c>
      <c r="G25" s="237">
        <v>24</v>
      </c>
      <c r="H25" s="145">
        <v>45</v>
      </c>
      <c r="I25" s="145">
        <v>60</v>
      </c>
      <c r="J25" s="154">
        <f>I25/2</f>
        <v>30</v>
      </c>
      <c r="K25" s="162">
        <f>J25+H25</f>
        <v>75</v>
      </c>
      <c r="L25" s="156">
        <v>16</v>
      </c>
      <c r="M25" s="145"/>
      <c r="N25" s="271" t="s">
        <v>58</v>
      </c>
    </row>
    <row r="26" spans="1:14" ht="13.8" thickBot="1" x14ac:dyDescent="0.3">
      <c r="A26" s="294"/>
      <c r="B26" s="273"/>
      <c r="C26" s="274"/>
      <c r="D26" s="276"/>
      <c r="E26" s="276"/>
      <c r="F26" s="277"/>
      <c r="G26" s="306"/>
      <c r="H26" s="275"/>
      <c r="I26" s="275"/>
      <c r="J26" s="306"/>
      <c r="K26" s="307"/>
      <c r="L26" s="308"/>
      <c r="M26" s="275"/>
      <c r="N26" s="280"/>
    </row>
    <row r="27" spans="1:14" ht="15" customHeight="1" thickBot="1" x14ac:dyDescent="0.3">
      <c r="A27" s="528" t="s">
        <v>825</v>
      </c>
      <c r="B27" s="528"/>
      <c r="C27" s="528"/>
      <c r="D27" s="528"/>
      <c r="E27" s="528"/>
      <c r="F27" s="528"/>
      <c r="G27" s="528"/>
      <c r="H27" s="528"/>
      <c r="I27" s="528"/>
      <c r="J27" s="528"/>
      <c r="K27" s="528"/>
      <c r="L27" s="528"/>
      <c r="M27" s="528"/>
      <c r="N27" s="528"/>
    </row>
    <row r="28" spans="1:14" ht="13.8" thickBot="1" x14ac:dyDescent="0.3">
      <c r="A28" s="417">
        <v>1</v>
      </c>
      <c r="B28" s="351" t="s">
        <v>647</v>
      </c>
      <c r="C28" s="355">
        <v>2007</v>
      </c>
      <c r="D28" s="353"/>
      <c r="E28" s="353" t="s">
        <v>800</v>
      </c>
      <c r="F28" s="354">
        <v>76.849999999999994</v>
      </c>
      <c r="G28" s="418">
        <v>24</v>
      </c>
      <c r="H28" s="355">
        <v>41</v>
      </c>
      <c r="I28" s="355">
        <v>65</v>
      </c>
      <c r="J28" s="418">
        <f>I28/2</f>
        <v>32.5</v>
      </c>
      <c r="K28" s="419">
        <f>J28+H28</f>
        <v>73.5</v>
      </c>
      <c r="L28" s="355">
        <v>20</v>
      </c>
      <c r="M28" s="355"/>
      <c r="N28" s="356" t="s">
        <v>58</v>
      </c>
    </row>
    <row r="29" spans="1:14" ht="15" customHeight="1" thickBot="1" x14ac:dyDescent="0.3">
      <c r="A29" s="501" t="s">
        <v>826</v>
      </c>
      <c r="B29" s="501"/>
      <c r="C29" s="501"/>
      <c r="D29" s="501"/>
      <c r="E29" s="501"/>
      <c r="F29" s="501"/>
      <c r="G29" s="501"/>
      <c r="H29" s="501"/>
      <c r="I29" s="501"/>
      <c r="J29" s="501"/>
      <c r="K29" s="501"/>
      <c r="L29" s="501"/>
      <c r="M29" s="501"/>
      <c r="N29" s="501"/>
    </row>
    <row r="30" spans="1:14" ht="13.8" thickBot="1" x14ac:dyDescent="0.3">
      <c r="A30" s="417">
        <v>1</v>
      </c>
      <c r="B30" s="351" t="s">
        <v>609</v>
      </c>
      <c r="C30" s="352">
        <v>2007</v>
      </c>
      <c r="D30" s="355">
        <v>3</v>
      </c>
      <c r="E30" s="353" t="s">
        <v>626</v>
      </c>
      <c r="F30" s="354">
        <v>79.650000000000006</v>
      </c>
      <c r="G30" s="353">
        <v>24</v>
      </c>
      <c r="H30" s="355">
        <v>23</v>
      </c>
      <c r="I30" s="355">
        <v>50</v>
      </c>
      <c r="J30" s="418">
        <f>I30/2</f>
        <v>25</v>
      </c>
      <c r="K30" s="419">
        <f>J30+H30</f>
        <v>48</v>
      </c>
      <c r="L30" s="355">
        <v>20</v>
      </c>
      <c r="M30" s="355"/>
      <c r="N30" s="356" t="s">
        <v>627</v>
      </c>
    </row>
    <row r="31" spans="1:14" ht="15" customHeight="1" thickBot="1" x14ac:dyDescent="0.3">
      <c r="A31" s="234"/>
      <c r="B31" s="142"/>
      <c r="C31" s="525" t="s">
        <v>698</v>
      </c>
      <c r="D31" s="526"/>
      <c r="E31" s="526"/>
      <c r="F31" s="526"/>
      <c r="G31" s="526"/>
      <c r="H31" s="526"/>
      <c r="I31" s="526"/>
      <c r="J31" s="526"/>
      <c r="K31" s="526"/>
      <c r="L31" s="526"/>
      <c r="M31" s="526"/>
      <c r="N31" s="526"/>
    </row>
    <row r="32" spans="1:14" x14ac:dyDescent="0.25">
      <c r="A32" s="297">
        <v>1</v>
      </c>
      <c r="B32" s="393" t="s">
        <v>586</v>
      </c>
      <c r="C32" s="380">
        <v>2007</v>
      </c>
      <c r="D32" s="291" t="s">
        <v>30</v>
      </c>
      <c r="E32" s="379" t="s">
        <v>594</v>
      </c>
      <c r="F32" s="284">
        <v>88.3</v>
      </c>
      <c r="G32" s="379">
        <v>24</v>
      </c>
      <c r="H32" s="380">
        <v>61</v>
      </c>
      <c r="I32" s="380">
        <v>111</v>
      </c>
      <c r="J32" s="182">
        <f>I32/2</f>
        <v>55.5</v>
      </c>
      <c r="K32" s="305">
        <f>J32+H32</f>
        <v>116.5</v>
      </c>
      <c r="L32" s="380">
        <v>20</v>
      </c>
      <c r="M32" s="380">
        <v>3</v>
      </c>
      <c r="N32" s="287" t="s">
        <v>795</v>
      </c>
    </row>
    <row r="33" spans="1:16" x14ac:dyDescent="0.25">
      <c r="A33" s="293">
        <f t="shared" si="0"/>
        <v>2</v>
      </c>
      <c r="B33" s="344" t="s">
        <v>644</v>
      </c>
      <c r="C33" s="145">
        <v>2006</v>
      </c>
      <c r="D33" s="167">
        <v>3</v>
      </c>
      <c r="E33" s="374" t="s">
        <v>683</v>
      </c>
      <c r="F33" s="173">
        <v>86.5</v>
      </c>
      <c r="G33" s="374">
        <v>24</v>
      </c>
      <c r="H33" s="145">
        <v>50</v>
      </c>
      <c r="I33" s="145">
        <v>110</v>
      </c>
      <c r="J33" s="154">
        <v>55</v>
      </c>
      <c r="K33" s="162">
        <v>105</v>
      </c>
      <c r="L33" s="145">
        <v>18</v>
      </c>
      <c r="M33" s="145">
        <v>3</v>
      </c>
      <c r="N33" s="271" t="s">
        <v>58</v>
      </c>
    </row>
    <row r="34" spans="1:16" ht="13.8" thickBot="1" x14ac:dyDescent="0.3">
      <c r="A34" s="294">
        <f t="shared" si="0"/>
        <v>3</v>
      </c>
      <c r="B34" s="394" t="s">
        <v>793</v>
      </c>
      <c r="C34" s="275">
        <v>2007</v>
      </c>
      <c r="D34" s="275">
        <v>1</v>
      </c>
      <c r="E34" s="276" t="s">
        <v>683</v>
      </c>
      <c r="F34" s="350">
        <v>97.3</v>
      </c>
      <c r="G34" s="276">
        <v>24</v>
      </c>
      <c r="H34" s="275">
        <v>50</v>
      </c>
      <c r="I34" s="275">
        <v>100</v>
      </c>
      <c r="J34" s="306">
        <v>50</v>
      </c>
      <c r="K34" s="307">
        <v>100</v>
      </c>
      <c r="L34" s="275">
        <v>16</v>
      </c>
      <c r="M34" s="275">
        <v>3</v>
      </c>
      <c r="N34" s="280" t="s">
        <v>678</v>
      </c>
    </row>
    <row r="36" spans="1:16" s="377" customFormat="1" x14ac:dyDescent="0.25">
      <c r="L36" s="376"/>
    </row>
    <row r="37" spans="1:16" s="377" customFormat="1" x14ac:dyDescent="0.25">
      <c r="L37" s="376"/>
    </row>
    <row r="38" spans="1:16" x14ac:dyDescent="0.25">
      <c r="A38" s="491" t="s">
        <v>828</v>
      </c>
      <c r="B38" s="491"/>
      <c r="C38" s="491"/>
      <c r="D38" s="491"/>
      <c r="E38" s="491"/>
      <c r="H38" s="491" t="s">
        <v>687</v>
      </c>
      <c r="I38" s="491"/>
      <c r="J38" s="491"/>
      <c r="K38" s="491"/>
      <c r="L38" s="491"/>
      <c r="M38" s="491"/>
      <c r="N38" s="491"/>
      <c r="O38" s="491"/>
      <c r="P38" s="491"/>
    </row>
  </sheetData>
  <sortState ref="B12:N13">
    <sortCondition descending="1" ref="K12:K13"/>
  </sortState>
  <mergeCells count="31">
    <mergeCell ref="A38:E38"/>
    <mergeCell ref="H38:P38"/>
    <mergeCell ref="C22:N22"/>
    <mergeCell ref="C4:M4"/>
    <mergeCell ref="C31:N31"/>
    <mergeCell ref="E9:E10"/>
    <mergeCell ref="A5:B5"/>
    <mergeCell ref="C5:N5"/>
    <mergeCell ref="C6:N6"/>
    <mergeCell ref="C7:N7"/>
    <mergeCell ref="A11:N11"/>
    <mergeCell ref="A14:N14"/>
    <mergeCell ref="A18:N18"/>
    <mergeCell ref="A27:N27"/>
    <mergeCell ref="A29:N29"/>
    <mergeCell ref="A1:N1"/>
    <mergeCell ref="A2:N2"/>
    <mergeCell ref="N9:N10"/>
    <mergeCell ref="K9:K10"/>
    <mergeCell ref="L9:L10"/>
    <mergeCell ref="M9:M10"/>
    <mergeCell ref="G9:G10"/>
    <mergeCell ref="I9:J9"/>
    <mergeCell ref="F9:F10"/>
    <mergeCell ref="H9:H10"/>
    <mergeCell ref="A9:A10"/>
    <mergeCell ref="B9:B10"/>
    <mergeCell ref="C9:C10"/>
    <mergeCell ref="D9:D10"/>
    <mergeCell ref="A3:B3"/>
    <mergeCell ref="A4:B4"/>
  </mergeCells>
  <phoneticPr fontId="6" type="noConversion"/>
  <pageMargins left="0.53" right="0.44" top="0.51" bottom="0.89" header="0.5" footer="0.5"/>
  <pageSetup paperSize="9" scale="9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7030A0"/>
  </sheetPr>
  <dimension ref="A1:R71"/>
  <sheetViews>
    <sheetView topLeftCell="A13" zoomScaleSheetLayoutView="70" workbookViewId="0">
      <selection activeCell="G18" sqref="G18"/>
    </sheetView>
  </sheetViews>
  <sheetFormatPr defaultRowHeight="13.2" x14ac:dyDescent="0.25"/>
  <cols>
    <col min="1" max="1" width="6.44140625" customWidth="1"/>
    <col min="2" max="2" width="7" customWidth="1"/>
    <col min="3" max="3" width="9.44140625" customWidth="1"/>
    <col min="5" max="5" width="3" customWidth="1"/>
    <col min="7" max="7" width="5.6640625" customWidth="1"/>
    <col min="8" max="8" width="10.44140625" customWidth="1"/>
    <col min="9" max="9" width="17.88671875" customWidth="1"/>
    <col min="11" max="11" width="6.6640625" customWidth="1"/>
    <col min="12" max="12" width="7.5546875" customWidth="1"/>
    <col min="13" max="13" width="7.44140625" customWidth="1"/>
    <col min="14" max="14" width="7.6640625" customWidth="1"/>
    <col min="15" max="15" width="8.109375" customWidth="1"/>
  </cols>
  <sheetData>
    <row r="1" spans="1:18" x14ac:dyDescent="0.25">
      <c r="M1" s="23"/>
      <c r="N1" s="23"/>
    </row>
    <row r="2" spans="1:18" x14ac:dyDescent="0.25">
      <c r="A2" s="529" t="s">
        <v>550</v>
      </c>
      <c r="B2" s="529"/>
      <c r="C2" s="529"/>
      <c r="D2" s="529"/>
      <c r="E2" s="529"/>
      <c r="F2" s="529"/>
      <c r="G2" s="529"/>
      <c r="H2" s="529"/>
      <c r="I2" s="529"/>
      <c r="J2" s="529"/>
      <c r="K2" s="529"/>
      <c r="L2" s="529"/>
      <c r="M2" s="529"/>
      <c r="N2" s="529"/>
    </row>
    <row r="3" spans="1:18" x14ac:dyDescent="0.25">
      <c r="A3" s="529"/>
      <c r="B3" s="529"/>
      <c r="C3" s="529"/>
      <c r="D3" s="529"/>
      <c r="E3" s="529"/>
      <c r="F3" s="529"/>
      <c r="G3" s="529"/>
      <c r="H3" s="529"/>
      <c r="I3" s="529"/>
      <c r="J3" s="529"/>
      <c r="K3" s="529"/>
      <c r="L3" s="529"/>
      <c r="M3" s="529"/>
      <c r="N3" s="529"/>
    </row>
    <row r="4" spans="1:18" ht="12.75" customHeight="1" x14ac:dyDescent="0.25">
      <c r="A4" s="13"/>
      <c r="B4" s="13"/>
      <c r="C4" s="530" t="s">
        <v>5</v>
      </c>
      <c r="D4" s="531"/>
      <c r="E4" s="532"/>
      <c r="F4" s="536" t="s">
        <v>6</v>
      </c>
      <c r="G4" s="536" t="s">
        <v>46</v>
      </c>
      <c r="H4" s="452" t="s">
        <v>42</v>
      </c>
      <c r="I4" s="536" t="s">
        <v>8</v>
      </c>
      <c r="J4" s="536" t="s">
        <v>9</v>
      </c>
      <c r="K4" s="452" t="s">
        <v>25</v>
      </c>
      <c r="L4" s="536" t="s">
        <v>522</v>
      </c>
      <c r="M4" s="530" t="s">
        <v>27</v>
      </c>
      <c r="N4" s="540"/>
      <c r="O4" s="547" t="s">
        <v>525</v>
      </c>
      <c r="P4" s="548" t="s">
        <v>526</v>
      </c>
      <c r="Q4" s="548"/>
    </row>
    <row r="5" spans="1:18" ht="12.75" customHeight="1" x14ac:dyDescent="0.25">
      <c r="A5" s="12"/>
      <c r="B5" s="12"/>
      <c r="C5" s="533"/>
      <c r="D5" s="534"/>
      <c r="E5" s="535"/>
      <c r="F5" s="536"/>
      <c r="G5" s="536"/>
      <c r="H5" s="537"/>
      <c r="I5" s="536"/>
      <c r="J5" s="536"/>
      <c r="K5" s="537"/>
      <c r="L5" s="536"/>
      <c r="M5" s="128" t="s">
        <v>523</v>
      </c>
      <c r="N5" s="129" t="s">
        <v>524</v>
      </c>
      <c r="O5" s="547"/>
      <c r="P5" s="548"/>
      <c r="Q5" s="548"/>
    </row>
    <row r="6" spans="1:18" ht="14.25" customHeight="1" x14ac:dyDescent="0.25">
      <c r="A6" s="544" t="s">
        <v>551</v>
      </c>
      <c r="B6" s="110">
        <v>1</v>
      </c>
      <c r="C6" s="3" t="s">
        <v>415</v>
      </c>
      <c r="D6" s="8"/>
      <c r="E6" s="9"/>
      <c r="F6" s="10">
        <v>1999</v>
      </c>
      <c r="G6" s="57" t="s">
        <v>413</v>
      </c>
      <c r="H6" s="57"/>
      <c r="I6" s="57" t="s">
        <v>281</v>
      </c>
      <c r="J6" s="6">
        <v>88.1</v>
      </c>
      <c r="K6" s="6">
        <v>16</v>
      </c>
      <c r="L6" s="6"/>
      <c r="M6" s="6"/>
      <c r="N6" s="15"/>
      <c r="O6" s="133"/>
      <c r="P6" s="57" t="s">
        <v>416</v>
      </c>
      <c r="Q6" s="57"/>
    </row>
    <row r="7" spans="1:18" ht="14.25" customHeight="1" x14ac:dyDescent="0.25">
      <c r="A7" s="545"/>
      <c r="B7" s="110">
        <v>2</v>
      </c>
      <c r="C7" s="3" t="s">
        <v>273</v>
      </c>
      <c r="D7" s="8"/>
      <c r="E7" s="9"/>
      <c r="F7" s="10">
        <v>1998</v>
      </c>
      <c r="G7" s="10" t="s">
        <v>17</v>
      </c>
      <c r="H7" s="10"/>
      <c r="I7" s="10" t="s">
        <v>271</v>
      </c>
      <c r="J7" s="11">
        <v>87.9</v>
      </c>
      <c r="K7" s="51">
        <v>24</v>
      </c>
      <c r="L7" s="51"/>
      <c r="M7" s="15"/>
      <c r="N7" s="15"/>
      <c r="O7" s="133"/>
      <c r="P7" s="79" t="s">
        <v>272</v>
      </c>
      <c r="Q7" s="10"/>
      <c r="R7" s="32"/>
    </row>
    <row r="8" spans="1:18" ht="14.25" customHeight="1" x14ac:dyDescent="0.25">
      <c r="A8" s="545"/>
      <c r="B8" s="110">
        <v>3</v>
      </c>
      <c r="C8" s="3" t="s">
        <v>74</v>
      </c>
      <c r="D8" s="8"/>
      <c r="E8" s="9"/>
      <c r="F8" s="10">
        <v>1998</v>
      </c>
      <c r="G8" s="10">
        <v>1</v>
      </c>
      <c r="H8" s="10"/>
      <c r="I8" s="10" t="s">
        <v>70</v>
      </c>
      <c r="J8" s="11">
        <v>85.9</v>
      </c>
      <c r="K8" s="42">
        <v>24</v>
      </c>
      <c r="L8" s="42"/>
      <c r="M8" s="15"/>
      <c r="N8" s="15"/>
      <c r="O8" s="133"/>
      <c r="P8" s="79" t="s">
        <v>71</v>
      </c>
      <c r="Q8" s="57"/>
      <c r="R8" s="32"/>
    </row>
    <row r="9" spans="1:18" ht="14.25" customHeight="1" x14ac:dyDescent="0.25">
      <c r="A9" s="545"/>
      <c r="B9" s="110">
        <v>4</v>
      </c>
      <c r="C9" s="57" t="s">
        <v>343</v>
      </c>
      <c r="D9" s="57"/>
      <c r="E9" s="57"/>
      <c r="F9" s="10">
        <v>1998</v>
      </c>
      <c r="G9" s="10">
        <v>2</v>
      </c>
      <c r="H9" s="75" t="s">
        <v>345</v>
      </c>
      <c r="I9" s="10" t="s">
        <v>321</v>
      </c>
      <c r="J9" s="11">
        <v>80.2</v>
      </c>
      <c r="K9" s="42">
        <v>24</v>
      </c>
      <c r="L9" s="42"/>
      <c r="M9" s="15"/>
      <c r="N9" s="15"/>
      <c r="O9" s="133"/>
      <c r="P9" s="79" t="s">
        <v>548</v>
      </c>
      <c r="Q9" s="10"/>
      <c r="R9" s="32"/>
    </row>
    <row r="10" spans="1:18" ht="14.25" customHeight="1" x14ac:dyDescent="0.25">
      <c r="A10" s="545"/>
      <c r="B10" s="110">
        <v>5</v>
      </c>
      <c r="C10" s="3" t="s">
        <v>480</v>
      </c>
      <c r="D10" s="8"/>
      <c r="E10" s="9"/>
      <c r="F10" s="10">
        <v>1999</v>
      </c>
      <c r="G10" s="10" t="s">
        <v>95</v>
      </c>
      <c r="H10" s="72"/>
      <c r="I10" s="10" t="s">
        <v>115</v>
      </c>
      <c r="J10" s="11">
        <v>84.2</v>
      </c>
      <c r="K10" s="51">
        <v>24</v>
      </c>
      <c r="L10" s="51"/>
      <c r="M10" s="15"/>
      <c r="N10" s="15"/>
      <c r="O10" s="133"/>
      <c r="P10" s="132" t="s">
        <v>549</v>
      </c>
      <c r="Q10" s="10"/>
      <c r="R10" s="32"/>
    </row>
    <row r="11" spans="1:18" ht="14.25" customHeight="1" x14ac:dyDescent="0.25">
      <c r="A11" s="546"/>
      <c r="B11" s="110">
        <v>6</v>
      </c>
      <c r="C11" s="3" t="s">
        <v>481</v>
      </c>
      <c r="D11" s="8"/>
      <c r="E11" s="9"/>
      <c r="F11" s="10">
        <v>1998</v>
      </c>
      <c r="G11" s="10" t="s">
        <v>95</v>
      </c>
      <c r="H11" s="10"/>
      <c r="I11" s="10" t="s">
        <v>115</v>
      </c>
      <c r="J11" s="11">
        <v>73</v>
      </c>
      <c r="K11" s="51">
        <v>24</v>
      </c>
      <c r="L11" s="51"/>
      <c r="M11" s="15"/>
      <c r="N11" s="15"/>
      <c r="O11" s="133"/>
      <c r="P11" s="79" t="s">
        <v>533</v>
      </c>
      <c r="Q11" s="57"/>
      <c r="R11" s="32"/>
    </row>
    <row r="12" spans="1:18" x14ac:dyDescent="0.25">
      <c r="A12" s="541"/>
      <c r="B12" s="542"/>
      <c r="C12" s="542"/>
      <c r="D12" s="542"/>
      <c r="E12" s="542"/>
      <c r="F12" s="542"/>
      <c r="G12" s="542"/>
      <c r="H12" s="542"/>
      <c r="I12" s="542"/>
      <c r="J12" s="542"/>
      <c r="K12" s="542"/>
      <c r="L12" s="542"/>
      <c r="M12" s="542"/>
      <c r="N12" s="543"/>
      <c r="P12" s="57"/>
      <c r="Q12" s="57"/>
    </row>
    <row r="13" spans="1:18" ht="14.25" customHeight="1" x14ac:dyDescent="0.25">
      <c r="A13" s="544" t="s">
        <v>552</v>
      </c>
      <c r="B13" s="110">
        <v>1</v>
      </c>
      <c r="C13" s="3" t="s">
        <v>204</v>
      </c>
      <c r="D13" s="8"/>
      <c r="E13" s="9"/>
      <c r="F13" s="10">
        <v>1997</v>
      </c>
      <c r="G13" s="10">
        <v>1</v>
      </c>
      <c r="H13" s="10" t="s">
        <v>118</v>
      </c>
      <c r="I13" s="10" t="s">
        <v>202</v>
      </c>
      <c r="J13" s="11">
        <v>100.7</v>
      </c>
      <c r="K13" s="51">
        <v>32</v>
      </c>
      <c r="L13" s="51"/>
      <c r="M13" s="15"/>
      <c r="N13" s="15"/>
      <c r="O13" s="133"/>
      <c r="P13" s="79" t="s">
        <v>203</v>
      </c>
      <c r="Q13" s="57"/>
      <c r="R13" s="32"/>
    </row>
    <row r="14" spans="1:18" ht="14.25" customHeight="1" x14ac:dyDescent="0.25">
      <c r="A14" s="545"/>
      <c r="B14" s="110">
        <v>2</v>
      </c>
      <c r="C14" s="3" t="s">
        <v>45</v>
      </c>
      <c r="D14" s="61"/>
      <c r="E14" s="60"/>
      <c r="F14" s="10">
        <v>1992</v>
      </c>
      <c r="G14" s="10" t="s">
        <v>17</v>
      </c>
      <c r="H14" s="10" t="s">
        <v>43</v>
      </c>
      <c r="I14" s="10" t="s">
        <v>41</v>
      </c>
      <c r="J14" s="11">
        <v>81.7</v>
      </c>
      <c r="K14" s="10">
        <v>32</v>
      </c>
      <c r="L14" s="10"/>
      <c r="M14" s="10"/>
      <c r="N14" s="15"/>
      <c r="O14" s="134"/>
      <c r="P14" s="83" t="s">
        <v>52</v>
      </c>
      <c r="Q14" s="83"/>
      <c r="R14" s="37"/>
    </row>
    <row r="15" spans="1:18" ht="14.25" customHeight="1" x14ac:dyDescent="0.25">
      <c r="A15" s="545"/>
      <c r="B15" s="110">
        <v>3</v>
      </c>
      <c r="C15" s="3" t="s">
        <v>378</v>
      </c>
      <c r="D15" s="41"/>
      <c r="E15" s="9"/>
      <c r="F15" s="10">
        <v>1994</v>
      </c>
      <c r="G15" s="10" t="s">
        <v>20</v>
      </c>
      <c r="H15" s="10"/>
      <c r="I15" s="10" t="s">
        <v>321</v>
      </c>
      <c r="J15" s="11">
        <v>84.6</v>
      </c>
      <c r="K15" s="10">
        <v>32</v>
      </c>
      <c r="L15" s="10"/>
      <c r="M15" s="10"/>
      <c r="N15" s="15"/>
      <c r="O15" s="134"/>
      <c r="P15" s="83" t="s">
        <v>139</v>
      </c>
      <c r="Q15" s="57"/>
      <c r="R15" s="37"/>
    </row>
    <row r="16" spans="1:18" ht="14.25" customHeight="1" x14ac:dyDescent="0.25">
      <c r="A16" s="545"/>
      <c r="B16" s="110">
        <v>4</v>
      </c>
      <c r="C16" s="3" t="s">
        <v>529</v>
      </c>
      <c r="D16" s="41"/>
      <c r="E16" s="9"/>
      <c r="F16" s="10">
        <v>1993</v>
      </c>
      <c r="G16" s="10">
        <v>1</v>
      </c>
      <c r="H16" s="10"/>
      <c r="I16" s="10" t="s">
        <v>409</v>
      </c>
      <c r="J16" s="11">
        <v>84.8</v>
      </c>
      <c r="K16" s="10">
        <v>32</v>
      </c>
      <c r="L16" s="10"/>
      <c r="M16" s="10"/>
      <c r="N16" s="15"/>
      <c r="O16" s="134"/>
      <c r="P16" s="83" t="s">
        <v>530</v>
      </c>
      <c r="Q16" s="57"/>
      <c r="R16" s="37"/>
    </row>
    <row r="17" spans="1:18" ht="14.25" customHeight="1" x14ac:dyDescent="0.25">
      <c r="A17" s="545"/>
      <c r="B17" s="110">
        <v>5</v>
      </c>
      <c r="C17" s="3" t="s">
        <v>536</v>
      </c>
      <c r="D17" s="41"/>
      <c r="E17" s="9"/>
      <c r="F17" s="10">
        <v>1995</v>
      </c>
      <c r="G17" s="10" t="s">
        <v>17</v>
      </c>
      <c r="H17" s="10" t="s">
        <v>118</v>
      </c>
      <c r="I17" s="10" t="s">
        <v>430</v>
      </c>
      <c r="J17" s="11">
        <v>84.5</v>
      </c>
      <c r="K17" s="10">
        <v>32</v>
      </c>
      <c r="L17" s="10"/>
      <c r="M17" s="10"/>
      <c r="N17" s="15"/>
      <c r="O17" s="134"/>
      <c r="P17" s="83" t="s">
        <v>537</v>
      </c>
      <c r="Q17" s="57"/>
      <c r="R17" s="37"/>
    </row>
    <row r="18" spans="1:18" ht="14.25" customHeight="1" x14ac:dyDescent="0.25">
      <c r="A18" s="546"/>
      <c r="B18" s="110">
        <v>6</v>
      </c>
      <c r="C18" s="57" t="s">
        <v>538</v>
      </c>
      <c r="D18" s="120"/>
      <c r="E18" s="57"/>
      <c r="F18" s="10">
        <v>1993</v>
      </c>
      <c r="G18" s="10">
        <v>1</v>
      </c>
      <c r="H18" s="10" t="s">
        <v>118</v>
      </c>
      <c r="I18" s="10" t="s">
        <v>452</v>
      </c>
      <c r="J18" s="11">
        <v>84.8</v>
      </c>
      <c r="K18" s="10">
        <v>32</v>
      </c>
      <c r="L18" s="10"/>
      <c r="M18" s="10"/>
      <c r="N18" s="15"/>
      <c r="O18" s="134"/>
      <c r="P18" s="83" t="s">
        <v>507</v>
      </c>
      <c r="Q18" s="57"/>
      <c r="R18" s="37"/>
    </row>
    <row r="19" spans="1:18" x14ac:dyDescent="0.25">
      <c r="A19" s="103"/>
      <c r="B19" s="103"/>
      <c r="D19" s="33"/>
      <c r="E19" s="33"/>
      <c r="F19" s="34"/>
      <c r="G19" s="34"/>
      <c r="H19" s="105"/>
      <c r="I19" s="37"/>
      <c r="J19" s="36"/>
      <c r="K19" s="34"/>
      <c r="L19" s="91"/>
      <c r="M19" s="14"/>
      <c r="N19" s="14"/>
      <c r="P19" s="57"/>
      <c r="Q19" s="57"/>
    </row>
    <row r="20" spans="1:18" ht="16.5" customHeight="1" x14ac:dyDescent="0.25">
      <c r="A20" s="544" t="s">
        <v>553</v>
      </c>
      <c r="B20" s="110">
        <v>1</v>
      </c>
      <c r="C20" s="3" t="s">
        <v>233</v>
      </c>
      <c r="D20" s="41"/>
      <c r="E20" s="9"/>
      <c r="F20" s="10">
        <v>1987</v>
      </c>
      <c r="G20" s="10" t="s">
        <v>20</v>
      </c>
      <c r="H20" s="72" t="s">
        <v>230</v>
      </c>
      <c r="I20" s="10" t="s">
        <v>231</v>
      </c>
      <c r="J20" s="11">
        <v>82.6</v>
      </c>
      <c r="K20" s="10">
        <v>32</v>
      </c>
      <c r="L20" s="10"/>
      <c r="M20" s="10"/>
      <c r="N20" s="15"/>
      <c r="O20" s="134"/>
      <c r="P20" s="83" t="s">
        <v>232</v>
      </c>
      <c r="Q20" s="57"/>
    </row>
    <row r="21" spans="1:18" ht="14.25" customHeight="1" x14ac:dyDescent="0.25">
      <c r="A21" s="545"/>
      <c r="B21" s="110">
        <v>2</v>
      </c>
      <c r="C21" s="3" t="s">
        <v>73</v>
      </c>
      <c r="D21" s="41"/>
      <c r="E21" s="9"/>
      <c r="F21" s="10">
        <v>1994</v>
      </c>
      <c r="G21" s="10" t="s">
        <v>17</v>
      </c>
      <c r="H21" s="10"/>
      <c r="I21" s="10" t="s">
        <v>70</v>
      </c>
      <c r="J21" s="11">
        <v>83.2</v>
      </c>
      <c r="K21" s="10">
        <v>32</v>
      </c>
      <c r="L21" s="49"/>
      <c r="M21" s="10"/>
      <c r="N21" s="15"/>
      <c r="O21" s="134"/>
      <c r="P21" s="83" t="s">
        <v>71</v>
      </c>
      <c r="Q21" s="57"/>
    </row>
    <row r="22" spans="1:18" ht="14.25" customHeight="1" x14ac:dyDescent="0.25">
      <c r="A22" s="545"/>
      <c r="B22" s="110">
        <v>3</v>
      </c>
      <c r="C22" s="3" t="s">
        <v>398</v>
      </c>
      <c r="D22" s="41"/>
      <c r="E22" s="9"/>
      <c r="F22" s="10">
        <v>1989</v>
      </c>
      <c r="G22" s="10" t="s">
        <v>399</v>
      </c>
      <c r="H22" s="10" t="s">
        <v>84</v>
      </c>
      <c r="I22" s="10" t="s">
        <v>400</v>
      </c>
      <c r="J22" s="11">
        <v>84.6</v>
      </c>
      <c r="K22" s="10">
        <v>32</v>
      </c>
      <c r="L22" s="10"/>
      <c r="M22" s="10"/>
      <c r="N22" s="15"/>
      <c r="O22" s="134"/>
      <c r="P22" s="83" t="s">
        <v>401</v>
      </c>
      <c r="Q22" s="57"/>
    </row>
    <row r="23" spans="1:18" ht="14.25" customHeight="1" x14ac:dyDescent="0.25">
      <c r="A23" s="545"/>
      <c r="B23" s="110">
        <v>4</v>
      </c>
      <c r="C23" s="3" t="s">
        <v>376</v>
      </c>
      <c r="D23" s="41"/>
      <c r="E23" s="9"/>
      <c r="F23" s="10">
        <v>1986</v>
      </c>
      <c r="G23" s="10" t="s">
        <v>20</v>
      </c>
      <c r="H23" s="10"/>
      <c r="I23" s="10" t="s">
        <v>321</v>
      </c>
      <c r="J23" s="11">
        <v>81.900000000000006</v>
      </c>
      <c r="K23" s="10">
        <v>32</v>
      </c>
      <c r="L23" s="10"/>
      <c r="M23" s="10"/>
      <c r="N23" s="15"/>
      <c r="O23" s="134"/>
      <c r="P23" s="83" t="s">
        <v>139</v>
      </c>
      <c r="Q23" s="57"/>
    </row>
    <row r="24" spans="1:18" ht="14.25" customHeight="1" x14ac:dyDescent="0.25">
      <c r="A24" s="545"/>
      <c r="B24" s="110">
        <v>5</v>
      </c>
      <c r="C24" s="3" t="s">
        <v>113</v>
      </c>
      <c r="D24" s="61"/>
      <c r="E24" s="60"/>
      <c r="F24" s="10">
        <v>1987</v>
      </c>
      <c r="G24" s="10" t="s">
        <v>20</v>
      </c>
      <c r="H24" s="10"/>
      <c r="I24" s="80" t="s">
        <v>535</v>
      </c>
      <c r="J24" s="11">
        <v>84.6</v>
      </c>
      <c r="K24" s="10">
        <v>32</v>
      </c>
      <c r="L24" s="10"/>
      <c r="M24" s="10"/>
      <c r="N24" s="15"/>
      <c r="O24" s="134"/>
      <c r="P24" s="83" t="s">
        <v>532</v>
      </c>
      <c r="Q24" s="57"/>
    </row>
    <row r="25" spans="1:18" ht="12" customHeight="1" x14ac:dyDescent="0.25">
      <c r="A25" s="546"/>
      <c r="B25" s="110">
        <v>6</v>
      </c>
      <c r="C25" s="3" t="s">
        <v>219</v>
      </c>
      <c r="D25" s="61"/>
      <c r="E25" s="60"/>
      <c r="F25" s="10">
        <v>1993</v>
      </c>
      <c r="G25" s="10" t="s">
        <v>20</v>
      </c>
      <c r="H25" s="10" t="s">
        <v>118</v>
      </c>
      <c r="I25" s="10" t="s">
        <v>202</v>
      </c>
      <c r="J25" s="11">
        <v>78.400000000000006</v>
      </c>
      <c r="K25" s="10">
        <v>32</v>
      </c>
      <c r="L25" s="10"/>
      <c r="M25" s="10"/>
      <c r="N25" s="15"/>
      <c r="O25" s="134"/>
      <c r="P25" s="83" t="s">
        <v>203</v>
      </c>
      <c r="Q25" s="57"/>
    </row>
    <row r="26" spans="1:18" x14ac:dyDescent="0.25">
      <c r="A26" s="13"/>
      <c r="B26" s="13"/>
      <c r="E26" s="542"/>
      <c r="F26" s="542"/>
      <c r="G26" s="542"/>
      <c r="H26" s="542"/>
      <c r="I26" s="542"/>
      <c r="J26" s="542"/>
      <c r="K26" s="542"/>
      <c r="L26" s="542"/>
      <c r="M26" s="23"/>
      <c r="N26" s="23"/>
      <c r="P26" s="57"/>
      <c r="Q26" s="57"/>
    </row>
    <row r="27" spans="1:18" ht="14.25" customHeight="1" x14ac:dyDescent="0.25">
      <c r="A27" s="544" t="s">
        <v>554</v>
      </c>
      <c r="B27" s="110">
        <v>1</v>
      </c>
      <c r="C27" s="57" t="s">
        <v>88</v>
      </c>
      <c r="D27" s="88"/>
      <c r="E27" s="88"/>
      <c r="F27" s="19">
        <v>1981</v>
      </c>
      <c r="G27" s="6" t="s">
        <v>17</v>
      </c>
      <c r="H27" s="21"/>
      <c r="I27" s="10" t="s">
        <v>89</v>
      </c>
      <c r="J27" s="20">
        <v>94.8</v>
      </c>
      <c r="K27" s="10">
        <v>32</v>
      </c>
      <c r="L27" s="10"/>
      <c r="M27" s="10"/>
      <c r="N27" s="15"/>
      <c r="O27" s="134"/>
      <c r="P27" s="83" t="s">
        <v>90</v>
      </c>
      <c r="Q27" s="80"/>
    </row>
    <row r="28" spans="1:18" ht="14.25" customHeight="1" x14ac:dyDescent="0.25">
      <c r="A28" s="545"/>
      <c r="B28" s="110">
        <v>2</v>
      </c>
      <c r="C28" s="3" t="s">
        <v>287</v>
      </c>
      <c r="D28" s="22"/>
      <c r="E28" s="17"/>
      <c r="F28" s="19">
        <v>1987</v>
      </c>
      <c r="G28" s="6" t="s">
        <v>17</v>
      </c>
      <c r="H28" s="21"/>
      <c r="I28" s="10" t="s">
        <v>281</v>
      </c>
      <c r="J28" s="20">
        <v>93.6</v>
      </c>
      <c r="K28" s="10">
        <v>32</v>
      </c>
      <c r="L28" s="10"/>
      <c r="M28" s="10"/>
      <c r="N28" s="15"/>
      <c r="O28" s="134"/>
      <c r="P28" s="83" t="s">
        <v>288</v>
      </c>
      <c r="Q28" s="80"/>
    </row>
    <row r="29" spans="1:18" ht="16.5" customHeight="1" x14ac:dyDescent="0.25">
      <c r="A29" s="545"/>
      <c r="B29" s="110">
        <v>3</v>
      </c>
      <c r="C29" s="57" t="s">
        <v>134</v>
      </c>
      <c r="D29" s="82"/>
      <c r="E29" s="82"/>
      <c r="F29" s="19">
        <v>1987</v>
      </c>
      <c r="G29" s="6" t="s">
        <v>17</v>
      </c>
      <c r="H29" s="21"/>
      <c r="I29" s="10" t="s">
        <v>131</v>
      </c>
      <c r="J29" s="20">
        <v>92.3</v>
      </c>
      <c r="K29" s="10">
        <v>32</v>
      </c>
      <c r="L29" s="10"/>
      <c r="M29" s="10"/>
      <c r="N29" s="15"/>
      <c r="O29" s="134"/>
      <c r="P29" s="83" t="s">
        <v>534</v>
      </c>
      <c r="Q29" s="80"/>
    </row>
    <row r="30" spans="1:18" ht="14.25" customHeight="1" x14ac:dyDescent="0.25">
      <c r="A30" s="545"/>
      <c r="B30" s="110">
        <v>4</v>
      </c>
      <c r="C30" s="57" t="s">
        <v>559</v>
      </c>
      <c r="D30" s="82"/>
      <c r="E30" s="82"/>
      <c r="F30" s="19">
        <v>1984</v>
      </c>
      <c r="G30" s="6" t="s">
        <v>17</v>
      </c>
      <c r="H30" s="21"/>
      <c r="I30" s="10" t="s">
        <v>281</v>
      </c>
      <c r="J30" s="20">
        <v>95</v>
      </c>
      <c r="K30" s="10">
        <v>32</v>
      </c>
      <c r="L30" s="10"/>
      <c r="M30" s="10"/>
      <c r="N30" s="15"/>
      <c r="O30" s="134"/>
      <c r="P30" s="83" t="s">
        <v>286</v>
      </c>
      <c r="Q30" s="80"/>
    </row>
    <row r="31" spans="1:18" ht="14.25" customHeight="1" x14ac:dyDescent="0.25">
      <c r="A31" s="545"/>
      <c r="B31" s="110">
        <v>5</v>
      </c>
      <c r="C31" s="57" t="s">
        <v>352</v>
      </c>
      <c r="D31" s="82"/>
      <c r="E31" s="82"/>
      <c r="F31" s="19">
        <v>1979</v>
      </c>
      <c r="G31" s="6">
        <v>1</v>
      </c>
      <c r="H31" s="21"/>
      <c r="I31" s="10" t="s">
        <v>281</v>
      </c>
      <c r="J31" s="20">
        <v>91.4</v>
      </c>
      <c r="K31" s="10">
        <v>32</v>
      </c>
      <c r="L31" s="10"/>
      <c r="M31" s="10"/>
      <c r="N31" s="15"/>
      <c r="O31" s="134"/>
      <c r="P31" s="83" t="s">
        <v>353</v>
      </c>
      <c r="Q31" s="57"/>
    </row>
    <row r="32" spans="1:18" ht="14.25" customHeight="1" x14ac:dyDescent="0.25">
      <c r="A32" s="546"/>
      <c r="B32" s="110">
        <v>6</v>
      </c>
      <c r="C32" s="3" t="s">
        <v>540</v>
      </c>
      <c r="D32" s="16"/>
      <c r="E32" s="17"/>
      <c r="F32" s="19">
        <v>1993</v>
      </c>
      <c r="G32" s="6"/>
      <c r="H32" s="21"/>
      <c r="I32" s="10" t="s">
        <v>115</v>
      </c>
      <c r="J32" s="20">
        <v>92.3</v>
      </c>
      <c r="K32" s="10">
        <v>24</v>
      </c>
      <c r="L32" s="10"/>
      <c r="M32" s="10"/>
      <c r="N32" s="15"/>
      <c r="O32" s="134"/>
      <c r="P32" s="83" t="s">
        <v>545</v>
      </c>
      <c r="Q32" s="57"/>
    </row>
    <row r="33" spans="1:18" x14ac:dyDescent="0.25">
      <c r="A33" s="103"/>
      <c r="B33" s="103"/>
      <c r="D33" s="93"/>
      <c r="E33" s="93"/>
      <c r="F33" s="37"/>
      <c r="G33" s="37"/>
      <c r="H33" s="37"/>
      <c r="I33" s="37"/>
      <c r="J33" s="39"/>
      <c r="K33" s="94"/>
      <c r="L33" s="91"/>
      <c r="M33" s="95"/>
      <c r="N33" s="14"/>
      <c r="P33" s="57"/>
      <c r="Q33" s="57"/>
    </row>
    <row r="34" spans="1:18" ht="14.25" customHeight="1" x14ac:dyDescent="0.25">
      <c r="A34" s="544" t="s">
        <v>555</v>
      </c>
      <c r="B34" s="110">
        <v>1</v>
      </c>
      <c r="C34" s="3" t="s">
        <v>541</v>
      </c>
      <c r="D34" s="16"/>
      <c r="E34" s="17"/>
      <c r="F34" s="19">
        <v>1980</v>
      </c>
      <c r="G34" s="6" t="s">
        <v>17</v>
      </c>
      <c r="H34" s="21"/>
      <c r="I34" s="10" t="s">
        <v>528</v>
      </c>
      <c r="J34" s="20">
        <v>93.4</v>
      </c>
      <c r="K34" s="10">
        <v>32</v>
      </c>
      <c r="L34" s="10"/>
      <c r="M34" s="10"/>
      <c r="N34" s="15"/>
      <c r="O34" s="134"/>
      <c r="P34" s="83" t="s">
        <v>145</v>
      </c>
      <c r="Q34" s="57"/>
    </row>
    <row r="35" spans="1:18" ht="14.25" customHeight="1" x14ac:dyDescent="0.25">
      <c r="A35" s="545"/>
      <c r="B35" s="110">
        <v>2</v>
      </c>
      <c r="C35" s="3" t="s">
        <v>108</v>
      </c>
      <c r="D35" s="61"/>
      <c r="E35" s="60"/>
      <c r="F35" s="10">
        <v>1984</v>
      </c>
      <c r="G35" s="10" t="s">
        <v>17</v>
      </c>
      <c r="H35" s="10"/>
      <c r="I35" s="10" t="s">
        <v>109</v>
      </c>
      <c r="J35" s="131">
        <v>90.6</v>
      </c>
      <c r="K35" s="10">
        <v>32</v>
      </c>
      <c r="L35" s="10"/>
      <c r="M35" s="10"/>
      <c r="N35" s="15"/>
      <c r="O35" s="134"/>
      <c r="P35" s="83" t="s">
        <v>110</v>
      </c>
      <c r="Q35" s="6"/>
      <c r="R35" s="32"/>
    </row>
    <row r="36" spans="1:18" ht="14.25" customHeight="1" x14ac:dyDescent="0.25">
      <c r="A36" s="545"/>
      <c r="B36" s="110">
        <v>3</v>
      </c>
      <c r="C36" s="3" t="s">
        <v>261</v>
      </c>
      <c r="D36" s="8"/>
      <c r="E36" s="9"/>
      <c r="F36" s="10">
        <v>1993</v>
      </c>
      <c r="G36" s="10" t="s">
        <v>17</v>
      </c>
      <c r="H36" s="10"/>
      <c r="I36" s="10" t="s">
        <v>258</v>
      </c>
      <c r="J36" s="11">
        <v>87.1</v>
      </c>
      <c r="K36" s="10">
        <v>32</v>
      </c>
      <c r="L36" s="42"/>
      <c r="M36" s="15"/>
      <c r="N36" s="15"/>
      <c r="O36" s="134"/>
      <c r="P36" s="83" t="s">
        <v>262</v>
      </c>
      <c r="Q36" s="10"/>
      <c r="R36" s="37"/>
    </row>
    <row r="37" spans="1:18" ht="14.25" customHeight="1" x14ac:dyDescent="0.25">
      <c r="A37" s="545"/>
      <c r="B37" s="110">
        <v>4</v>
      </c>
      <c r="C37" s="3" t="s">
        <v>217</v>
      </c>
      <c r="D37" s="16"/>
      <c r="E37" s="17"/>
      <c r="F37" s="19">
        <v>1994</v>
      </c>
      <c r="G37" s="6" t="s">
        <v>17</v>
      </c>
      <c r="H37" s="6" t="s">
        <v>118</v>
      </c>
      <c r="I37" s="10" t="s">
        <v>202</v>
      </c>
      <c r="J37" s="11">
        <v>93.6</v>
      </c>
      <c r="K37" s="10">
        <v>32</v>
      </c>
      <c r="L37" s="10"/>
      <c r="M37" s="10"/>
      <c r="N37" s="15"/>
      <c r="O37" s="134"/>
      <c r="P37" s="83" t="s">
        <v>203</v>
      </c>
      <c r="Q37" s="57"/>
      <c r="R37" s="32"/>
    </row>
    <row r="38" spans="1:18" ht="14.25" customHeight="1" x14ac:dyDescent="0.25">
      <c r="A38" s="545"/>
      <c r="B38" s="110">
        <v>5</v>
      </c>
      <c r="C38" s="3" t="s">
        <v>539</v>
      </c>
      <c r="D38" s="16"/>
      <c r="E38" s="17"/>
      <c r="F38" s="19">
        <v>1987</v>
      </c>
      <c r="G38" s="6" t="s">
        <v>17</v>
      </c>
      <c r="H38" s="6" t="s">
        <v>402</v>
      </c>
      <c r="I38" s="10" t="s">
        <v>400</v>
      </c>
      <c r="J38" s="20">
        <v>88.9</v>
      </c>
      <c r="K38" s="10">
        <v>32</v>
      </c>
      <c r="L38" s="10"/>
      <c r="M38" s="10"/>
      <c r="N38" s="15"/>
      <c r="O38" s="134"/>
      <c r="P38" s="83" t="s">
        <v>546</v>
      </c>
      <c r="Q38" s="57"/>
      <c r="R38" s="37"/>
    </row>
    <row r="39" spans="1:18" ht="14.25" customHeight="1" x14ac:dyDescent="0.25">
      <c r="A39" s="546"/>
      <c r="B39" s="110">
        <v>6</v>
      </c>
      <c r="C39" s="3" t="s">
        <v>135</v>
      </c>
      <c r="D39" s="16"/>
      <c r="E39" s="17"/>
      <c r="F39" s="19">
        <v>1985</v>
      </c>
      <c r="G39" s="6" t="s">
        <v>17</v>
      </c>
      <c r="H39" s="21"/>
      <c r="I39" s="10" t="s">
        <v>131</v>
      </c>
      <c r="J39" s="20">
        <v>87.6</v>
      </c>
      <c r="K39" s="10">
        <v>32</v>
      </c>
      <c r="L39" s="10"/>
      <c r="M39" s="10"/>
      <c r="N39" s="15"/>
      <c r="O39" s="134"/>
      <c r="P39" s="83" t="s">
        <v>92</v>
      </c>
      <c r="Q39" s="57"/>
      <c r="R39" s="32"/>
    </row>
    <row r="40" spans="1:18" x14ac:dyDescent="0.25">
      <c r="P40" s="57"/>
      <c r="Q40" s="57"/>
    </row>
    <row r="41" spans="1:18" x14ac:dyDescent="0.25">
      <c r="P41" s="57"/>
      <c r="Q41" s="57"/>
    </row>
    <row r="42" spans="1:18" ht="14.25" customHeight="1" x14ac:dyDescent="0.25">
      <c r="A42" s="544" t="s">
        <v>556</v>
      </c>
      <c r="B42" s="110">
        <v>1</v>
      </c>
      <c r="C42" s="3" t="s">
        <v>144</v>
      </c>
      <c r="D42" s="8"/>
      <c r="E42" s="9"/>
      <c r="F42" s="10">
        <v>1973</v>
      </c>
      <c r="G42" s="10" t="s">
        <v>17</v>
      </c>
      <c r="H42" s="10" t="s">
        <v>87</v>
      </c>
      <c r="I42" s="10" t="s">
        <v>143</v>
      </c>
      <c r="J42" s="11">
        <v>93.4</v>
      </c>
      <c r="K42" s="10">
        <v>32</v>
      </c>
      <c r="L42" s="42"/>
      <c r="M42" s="15"/>
      <c r="N42" s="15"/>
      <c r="O42" s="134"/>
      <c r="P42" s="83" t="s">
        <v>531</v>
      </c>
      <c r="Q42" s="83"/>
    </row>
    <row r="43" spans="1:18" ht="14.25" customHeight="1" x14ac:dyDescent="0.25">
      <c r="A43" s="545"/>
      <c r="B43" s="110">
        <v>2</v>
      </c>
      <c r="C43" s="3" t="s">
        <v>193</v>
      </c>
      <c r="D43" s="8"/>
      <c r="E43" s="9"/>
      <c r="F43" s="10">
        <v>1993</v>
      </c>
      <c r="G43" s="10" t="s">
        <v>20</v>
      </c>
      <c r="H43" s="10" t="s">
        <v>48</v>
      </c>
      <c r="I43" s="10" t="s">
        <v>172</v>
      </c>
      <c r="J43" s="38">
        <v>94.9</v>
      </c>
      <c r="K43" s="10">
        <v>32</v>
      </c>
      <c r="L43" s="10"/>
      <c r="M43" s="10"/>
      <c r="N43" s="15"/>
      <c r="O43" s="134"/>
      <c r="P43" s="83" t="s">
        <v>547</v>
      </c>
      <c r="Q43" s="57"/>
    </row>
    <row r="44" spans="1:18" ht="14.25" customHeight="1" x14ac:dyDescent="0.25">
      <c r="A44" s="545"/>
      <c r="B44" s="110">
        <v>3</v>
      </c>
      <c r="C44" s="3" t="s">
        <v>124</v>
      </c>
      <c r="D44" s="16"/>
      <c r="E44" s="17"/>
      <c r="F44" s="19">
        <v>1976</v>
      </c>
      <c r="G44" s="6" t="s">
        <v>22</v>
      </c>
      <c r="H44" s="69" t="s">
        <v>128</v>
      </c>
      <c r="I44" s="10" t="s">
        <v>125</v>
      </c>
      <c r="J44" s="20">
        <v>94.9</v>
      </c>
      <c r="K44" s="10">
        <v>32</v>
      </c>
      <c r="L44" s="10"/>
      <c r="M44" s="10"/>
      <c r="N44" s="15"/>
      <c r="O44" s="134"/>
      <c r="P44" s="83" t="s">
        <v>126</v>
      </c>
      <c r="Q44" s="83"/>
    </row>
    <row r="45" spans="1:18" ht="14.25" customHeight="1" x14ac:dyDescent="0.25">
      <c r="A45" s="545"/>
      <c r="B45" s="110">
        <v>4</v>
      </c>
      <c r="C45" s="3" t="s">
        <v>59</v>
      </c>
      <c r="D45" s="61"/>
      <c r="E45" s="60"/>
      <c r="F45" s="10">
        <v>1984</v>
      </c>
      <c r="G45" s="10" t="s">
        <v>20</v>
      </c>
      <c r="H45" s="10"/>
      <c r="I45" s="10" t="s">
        <v>19</v>
      </c>
      <c r="J45" s="11">
        <v>89.5</v>
      </c>
      <c r="K45" s="10">
        <v>32</v>
      </c>
      <c r="L45" s="42"/>
      <c r="M45" s="15"/>
      <c r="N45" s="15"/>
      <c r="O45" s="134"/>
      <c r="P45" s="83" t="s">
        <v>93</v>
      </c>
      <c r="Q45" s="83"/>
    </row>
    <row r="46" spans="1:18" ht="14.25" customHeight="1" x14ac:dyDescent="0.25">
      <c r="A46" s="545"/>
      <c r="B46" s="110">
        <v>5</v>
      </c>
      <c r="C46" s="3" t="s">
        <v>377</v>
      </c>
      <c r="D46" s="16"/>
      <c r="E46" s="17"/>
      <c r="F46" s="19">
        <v>1986</v>
      </c>
      <c r="G46" s="6" t="s">
        <v>20</v>
      </c>
      <c r="H46" s="21"/>
      <c r="I46" s="10" t="s">
        <v>321</v>
      </c>
      <c r="J46" s="127">
        <v>87.6</v>
      </c>
      <c r="K46" s="10">
        <v>32</v>
      </c>
      <c r="L46" s="10"/>
      <c r="M46" s="10"/>
      <c r="N46" s="15"/>
      <c r="O46" s="134"/>
      <c r="P46" s="83" t="s">
        <v>145</v>
      </c>
      <c r="Q46" s="57"/>
    </row>
    <row r="47" spans="1:18" ht="14.25" customHeight="1" x14ac:dyDescent="0.25">
      <c r="A47" s="546"/>
      <c r="B47" s="110">
        <v>6</v>
      </c>
      <c r="C47" s="3" t="s">
        <v>146</v>
      </c>
      <c r="D47" s="16"/>
      <c r="E47" s="17"/>
      <c r="F47" s="19">
        <v>1994</v>
      </c>
      <c r="G47" s="6" t="s">
        <v>17</v>
      </c>
      <c r="H47" s="69" t="s">
        <v>147</v>
      </c>
      <c r="I47" s="10" t="s">
        <v>143</v>
      </c>
      <c r="J47" s="20">
        <v>92.3</v>
      </c>
      <c r="K47" s="10">
        <v>32</v>
      </c>
      <c r="L47" s="10"/>
      <c r="M47" s="10"/>
      <c r="N47" s="15"/>
      <c r="O47" s="134"/>
      <c r="P47" s="83" t="s">
        <v>148</v>
      </c>
      <c r="Q47" s="57"/>
    </row>
    <row r="48" spans="1:18" x14ac:dyDescent="0.25">
      <c r="P48" s="57"/>
      <c r="Q48" s="57"/>
    </row>
    <row r="49" spans="1:18" ht="14.25" customHeight="1" x14ac:dyDescent="0.25">
      <c r="A49" s="544" t="s">
        <v>557</v>
      </c>
      <c r="B49" s="110">
        <v>1</v>
      </c>
      <c r="C49" s="3"/>
      <c r="D49" s="8"/>
      <c r="E49" s="9"/>
      <c r="F49" s="10"/>
      <c r="G49" s="10"/>
      <c r="H49" s="10"/>
      <c r="I49" s="10"/>
      <c r="J49" s="11"/>
      <c r="K49" s="10"/>
      <c r="L49" s="10"/>
      <c r="M49" s="10"/>
      <c r="N49" s="15"/>
      <c r="O49" s="134"/>
      <c r="P49" s="83"/>
      <c r="Q49" s="29"/>
    </row>
    <row r="50" spans="1:18" ht="14.25" customHeight="1" x14ac:dyDescent="0.25">
      <c r="A50" s="545"/>
      <c r="B50" s="110">
        <v>2</v>
      </c>
      <c r="C50" s="57"/>
      <c r="D50" s="57"/>
      <c r="E50" s="57"/>
      <c r="F50" s="6"/>
      <c r="G50" s="6"/>
      <c r="H50" s="74"/>
      <c r="I50" s="6"/>
      <c r="J50" s="38"/>
      <c r="K50" s="6"/>
      <c r="L50" s="10"/>
      <c r="M50" s="10"/>
      <c r="N50" s="15"/>
      <c r="O50" s="134"/>
      <c r="P50" s="83"/>
      <c r="Q50" s="29"/>
    </row>
    <row r="51" spans="1:18" ht="14.25" customHeight="1" x14ac:dyDescent="0.25">
      <c r="A51" s="545"/>
      <c r="B51" s="110">
        <v>3</v>
      </c>
      <c r="C51" s="3" t="s">
        <v>140</v>
      </c>
      <c r="D51" s="61"/>
      <c r="E51" s="60"/>
      <c r="F51" s="10">
        <v>1983</v>
      </c>
      <c r="G51" s="10" t="s">
        <v>17</v>
      </c>
      <c r="H51" s="10" t="s">
        <v>84</v>
      </c>
      <c r="I51" s="10" t="s">
        <v>136</v>
      </c>
      <c r="J51" s="38">
        <v>104.3</v>
      </c>
      <c r="K51" s="10">
        <v>32</v>
      </c>
      <c r="L51" s="10"/>
      <c r="M51" s="10"/>
      <c r="N51" s="15"/>
      <c r="O51" s="134"/>
      <c r="P51" s="83" t="s">
        <v>141</v>
      </c>
      <c r="Q51" s="10"/>
      <c r="R51" s="37"/>
    </row>
    <row r="52" spans="1:18" ht="14.25" customHeight="1" x14ac:dyDescent="0.25">
      <c r="A52" s="545"/>
      <c r="B52" s="110">
        <v>4</v>
      </c>
      <c r="C52" s="3" t="s">
        <v>216</v>
      </c>
      <c r="D52" s="16"/>
      <c r="E52" s="17"/>
      <c r="F52" s="19">
        <v>1970</v>
      </c>
      <c r="G52" s="10" t="s">
        <v>17</v>
      </c>
      <c r="H52" s="80" t="s">
        <v>118</v>
      </c>
      <c r="I52" s="10" t="s">
        <v>202</v>
      </c>
      <c r="J52" s="20">
        <v>102.5</v>
      </c>
      <c r="K52" s="19">
        <v>32</v>
      </c>
      <c r="L52" s="10"/>
      <c r="M52" s="10"/>
      <c r="N52" s="15"/>
      <c r="O52" s="134"/>
      <c r="P52" s="83" t="s">
        <v>203</v>
      </c>
      <c r="Q52" s="6"/>
      <c r="R52" s="37"/>
    </row>
    <row r="53" spans="1:18" ht="14.25" customHeight="1" x14ac:dyDescent="0.25">
      <c r="A53" s="545"/>
      <c r="B53" s="110">
        <v>5</v>
      </c>
      <c r="C53" s="3" t="s">
        <v>542</v>
      </c>
      <c r="D53" s="8"/>
      <c r="E53" s="9"/>
      <c r="F53" s="10">
        <v>1995</v>
      </c>
      <c r="G53" s="10" t="s">
        <v>17</v>
      </c>
      <c r="H53" s="10"/>
      <c r="I53" s="10" t="s">
        <v>115</v>
      </c>
      <c r="J53" s="38">
        <v>95.1</v>
      </c>
      <c r="K53" s="10">
        <v>32</v>
      </c>
      <c r="L53" s="10"/>
      <c r="M53" s="10"/>
      <c r="N53" s="15"/>
      <c r="O53" s="134"/>
      <c r="P53" s="83" t="s">
        <v>326</v>
      </c>
      <c r="Q53" s="10"/>
      <c r="R53" s="37"/>
    </row>
    <row r="54" spans="1:18" ht="14.25" customHeight="1" x14ac:dyDescent="0.25">
      <c r="A54" s="546"/>
      <c r="B54" s="110">
        <v>6</v>
      </c>
      <c r="C54" s="57"/>
      <c r="D54" s="57"/>
      <c r="E54" s="57"/>
      <c r="F54" s="6"/>
      <c r="G54" s="6"/>
      <c r="H54" s="74"/>
      <c r="I54" s="6"/>
      <c r="J54" s="38"/>
      <c r="K54" s="6"/>
      <c r="L54" s="71"/>
      <c r="M54" s="10"/>
      <c r="N54" s="15"/>
      <c r="O54" s="134"/>
      <c r="P54" s="83"/>
      <c r="Q54" s="29"/>
    </row>
    <row r="55" spans="1:18" x14ac:dyDescent="0.25">
      <c r="P55" s="57"/>
      <c r="Q55" s="57"/>
    </row>
    <row r="56" spans="1:18" ht="14.25" customHeight="1" x14ac:dyDescent="0.25">
      <c r="A56" s="544" t="s">
        <v>558</v>
      </c>
      <c r="B56" s="110">
        <v>1</v>
      </c>
      <c r="C56" s="3" t="s">
        <v>178</v>
      </c>
      <c r="D56" s="61"/>
      <c r="E56" s="60"/>
      <c r="F56" s="10">
        <v>1977</v>
      </c>
      <c r="G56" s="10" t="s">
        <v>17</v>
      </c>
      <c r="H56" s="10" t="s">
        <v>171</v>
      </c>
      <c r="I56" s="10" t="s">
        <v>172</v>
      </c>
      <c r="J56" s="38">
        <v>98.9</v>
      </c>
      <c r="K56" s="10">
        <v>32</v>
      </c>
      <c r="L56" s="10"/>
      <c r="M56" s="10"/>
      <c r="N56" s="15"/>
      <c r="O56" s="134"/>
      <c r="P56" s="83" t="s">
        <v>145</v>
      </c>
      <c r="Q56" s="57"/>
      <c r="R56" s="37"/>
    </row>
    <row r="57" spans="1:18" ht="14.25" customHeight="1" x14ac:dyDescent="0.25">
      <c r="A57" s="545"/>
      <c r="B57" s="110">
        <v>2</v>
      </c>
      <c r="C57" s="3" t="s">
        <v>303</v>
      </c>
      <c r="D57" s="8"/>
      <c r="E57" s="9"/>
      <c r="F57" s="10">
        <v>1977</v>
      </c>
      <c r="G57" s="10" t="s">
        <v>20</v>
      </c>
      <c r="H57" s="2" t="s">
        <v>294</v>
      </c>
      <c r="I57" s="10" t="s">
        <v>295</v>
      </c>
      <c r="J57" s="38">
        <v>103.6</v>
      </c>
      <c r="K57" s="10">
        <v>32</v>
      </c>
      <c r="L57" s="10"/>
      <c r="M57" s="10"/>
      <c r="N57" s="15"/>
      <c r="O57" s="134"/>
      <c r="P57" s="83" t="s">
        <v>296</v>
      </c>
      <c r="Q57" s="57"/>
      <c r="R57" s="37"/>
    </row>
    <row r="58" spans="1:18" ht="14.25" customHeight="1" x14ac:dyDescent="0.25">
      <c r="A58" s="545"/>
      <c r="B58" s="110">
        <v>3</v>
      </c>
      <c r="C58" s="3" t="s">
        <v>543</v>
      </c>
      <c r="D58" s="8"/>
      <c r="E58" s="9"/>
      <c r="F58" s="10">
        <v>1995</v>
      </c>
      <c r="G58" s="10" t="s">
        <v>17</v>
      </c>
      <c r="H58" s="10" t="s">
        <v>118</v>
      </c>
      <c r="I58" s="10" t="s">
        <v>452</v>
      </c>
      <c r="J58" s="38">
        <v>95.1</v>
      </c>
      <c r="K58" s="10">
        <v>32</v>
      </c>
      <c r="L58" s="10"/>
      <c r="M58" s="10"/>
      <c r="N58" s="15"/>
      <c r="O58" s="134"/>
      <c r="P58" s="83" t="s">
        <v>544</v>
      </c>
      <c r="Q58" s="83"/>
      <c r="R58" s="37"/>
    </row>
    <row r="59" spans="1:18" ht="16.5" customHeight="1" x14ac:dyDescent="0.25">
      <c r="A59" s="545"/>
      <c r="B59" s="110">
        <v>4</v>
      </c>
      <c r="C59" s="3" t="s">
        <v>379</v>
      </c>
      <c r="D59" s="8"/>
      <c r="E59" s="9"/>
      <c r="F59" s="10">
        <v>1969</v>
      </c>
      <c r="G59" s="10" t="s">
        <v>17</v>
      </c>
      <c r="H59" s="10"/>
      <c r="I59" s="10" t="s">
        <v>321</v>
      </c>
      <c r="J59" s="38">
        <v>102.3</v>
      </c>
      <c r="K59" s="10">
        <v>32</v>
      </c>
      <c r="L59" s="10"/>
      <c r="M59" s="10"/>
      <c r="N59" s="15"/>
      <c r="O59" s="134"/>
      <c r="P59" s="83" t="s">
        <v>380</v>
      </c>
      <c r="Q59" s="83"/>
      <c r="R59" s="37"/>
    </row>
    <row r="60" spans="1:18" ht="14.25" customHeight="1" x14ac:dyDescent="0.25">
      <c r="A60" s="545"/>
      <c r="B60" s="110">
        <v>5</v>
      </c>
      <c r="C60" s="3" t="s">
        <v>155</v>
      </c>
      <c r="D60" s="61"/>
      <c r="E60" s="60"/>
      <c r="F60" s="10">
        <v>1970</v>
      </c>
      <c r="G60" s="10" t="s">
        <v>20</v>
      </c>
      <c r="H60" s="75" t="s">
        <v>156</v>
      </c>
      <c r="I60" s="10" t="s">
        <v>112</v>
      </c>
      <c r="J60" s="38">
        <v>108.4</v>
      </c>
      <c r="K60" s="10">
        <v>32</v>
      </c>
      <c r="L60" s="10"/>
      <c r="M60" s="10"/>
      <c r="N60" s="15"/>
      <c r="O60" s="134"/>
      <c r="P60" s="83" t="s">
        <v>157</v>
      </c>
      <c r="Q60" s="83"/>
      <c r="R60" s="37"/>
    </row>
    <row r="61" spans="1:18" ht="14.25" customHeight="1" x14ac:dyDescent="0.25">
      <c r="A61" s="546"/>
      <c r="B61" s="110">
        <v>6</v>
      </c>
      <c r="C61" s="3" t="s">
        <v>64</v>
      </c>
      <c r="D61" s="61"/>
      <c r="E61" s="60"/>
      <c r="F61" s="10">
        <v>1971</v>
      </c>
      <c r="G61" s="10" t="s">
        <v>17</v>
      </c>
      <c r="H61" s="10" t="s">
        <v>66</v>
      </c>
      <c r="I61" s="10" t="s">
        <v>65</v>
      </c>
      <c r="J61" s="38">
        <v>108.1</v>
      </c>
      <c r="K61" s="10">
        <v>32</v>
      </c>
      <c r="L61" s="10"/>
      <c r="M61" s="10"/>
      <c r="N61" s="15"/>
      <c r="O61" s="134"/>
      <c r="P61" s="83" t="s">
        <v>142</v>
      </c>
      <c r="Q61" s="83"/>
      <c r="R61" s="37"/>
    </row>
    <row r="65" spans="1:14" ht="13.8" x14ac:dyDescent="0.25">
      <c r="A65" s="538"/>
      <c r="B65" s="112"/>
      <c r="D65" s="31"/>
      <c r="E65" s="90"/>
      <c r="F65" s="1"/>
      <c r="G65" s="1"/>
      <c r="H65" s="1"/>
      <c r="I65" s="1"/>
      <c r="J65" s="113"/>
      <c r="K65" s="1"/>
      <c r="L65" s="114"/>
      <c r="M65" s="14"/>
      <c r="N65" s="14"/>
    </row>
    <row r="66" spans="1:14" ht="13.8" x14ac:dyDescent="0.25">
      <c r="A66" s="538"/>
      <c r="B66" s="112"/>
    </row>
    <row r="67" spans="1:14" ht="13.8" x14ac:dyDescent="0.25">
      <c r="A67" s="538"/>
      <c r="B67" s="112"/>
      <c r="D67" s="31"/>
      <c r="E67" s="33"/>
      <c r="F67" s="34"/>
      <c r="G67" s="35"/>
      <c r="H67" s="1"/>
      <c r="I67" s="37"/>
      <c r="J67" s="36"/>
      <c r="K67" s="34"/>
      <c r="L67" s="91"/>
      <c r="M67" s="14"/>
      <c r="N67" s="14"/>
    </row>
    <row r="68" spans="1:14" ht="13.8" x14ac:dyDescent="0.25">
      <c r="A68" s="538"/>
      <c r="B68" s="112"/>
      <c r="D68" s="31"/>
      <c r="E68" s="90"/>
      <c r="F68" s="34"/>
      <c r="G68" s="1"/>
      <c r="H68" s="1"/>
      <c r="I68" s="37"/>
      <c r="J68" s="36"/>
      <c r="K68" s="34"/>
      <c r="L68" s="91"/>
      <c r="M68" s="14"/>
      <c r="N68" s="14"/>
    </row>
    <row r="69" spans="1:14" ht="13.8" x14ac:dyDescent="0.25">
      <c r="A69" s="538"/>
      <c r="B69" s="112"/>
      <c r="D69" s="90"/>
      <c r="E69" s="90"/>
      <c r="F69" s="37"/>
      <c r="G69" s="37"/>
      <c r="H69" s="37"/>
      <c r="I69" s="37"/>
      <c r="J69" s="36"/>
      <c r="K69" s="34"/>
      <c r="L69" s="91"/>
      <c r="M69" s="14"/>
      <c r="N69" s="14"/>
    </row>
    <row r="70" spans="1:14" ht="13.8" x14ac:dyDescent="0.25">
      <c r="A70" s="538"/>
      <c r="B70" s="112"/>
      <c r="D70" s="33"/>
      <c r="E70" s="33"/>
      <c r="F70" s="34"/>
      <c r="G70" s="37"/>
      <c r="H70" s="37"/>
      <c r="I70" s="37"/>
      <c r="J70" s="36"/>
      <c r="K70" s="34"/>
      <c r="L70" s="91"/>
      <c r="M70" s="14"/>
      <c r="N70" s="14"/>
    </row>
    <row r="71" spans="1:14" ht="35.4" x14ac:dyDescent="0.25">
      <c r="A71" s="111"/>
      <c r="B71" s="539"/>
      <c r="C71" s="539"/>
      <c r="D71" s="539"/>
      <c r="E71" s="539"/>
      <c r="F71" s="539"/>
      <c r="G71" s="539"/>
      <c r="H71" s="539"/>
      <c r="I71" s="539"/>
      <c r="J71" s="539"/>
      <c r="K71" s="539"/>
      <c r="L71" s="539"/>
      <c r="M71" s="539"/>
      <c r="N71" s="539"/>
    </row>
  </sheetData>
  <mergeCells count="24">
    <mergeCell ref="O4:O5"/>
    <mergeCell ref="P4:Q5"/>
    <mergeCell ref="A34:A39"/>
    <mergeCell ref="A42:A47"/>
    <mergeCell ref="A49:A54"/>
    <mergeCell ref="A6:A11"/>
    <mergeCell ref="I4:I5"/>
    <mergeCell ref="J4:J5"/>
    <mergeCell ref="K4:K5"/>
    <mergeCell ref="A65:A70"/>
    <mergeCell ref="B71:N71"/>
    <mergeCell ref="M4:N4"/>
    <mergeCell ref="A12:N12"/>
    <mergeCell ref="A13:A18"/>
    <mergeCell ref="A20:A25"/>
    <mergeCell ref="E26:L26"/>
    <mergeCell ref="A27:A32"/>
    <mergeCell ref="A56:A61"/>
    <mergeCell ref="A2:N3"/>
    <mergeCell ref="C4:E5"/>
    <mergeCell ref="F4:F5"/>
    <mergeCell ref="G4:G5"/>
    <mergeCell ref="H4:H5"/>
    <mergeCell ref="L4:L5"/>
  </mergeCells>
  <pageMargins left="0.55118110236220474" right="0.35433070866141736" top="0.41" bottom="0.51181102362204722" header="0.41" footer="0.51181102362204722"/>
  <pageSetup paperSize="9" scale="90" orientation="landscape" r:id="rId1"/>
  <headerFooter alignWithMargins="0"/>
  <rowBreaks count="3" manualBreakCount="3">
    <brk id="26" max="17" man="1"/>
    <brk id="47" max="17" man="1"/>
    <brk id="6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7030A0"/>
  </sheetPr>
  <dimension ref="A1:R168"/>
  <sheetViews>
    <sheetView topLeftCell="A16" zoomScaleSheetLayoutView="70" workbookViewId="0">
      <selection activeCell="C88" sqref="C88"/>
    </sheetView>
  </sheetViews>
  <sheetFormatPr defaultRowHeight="13.2" x14ac:dyDescent="0.25"/>
  <cols>
    <col min="1" max="1" width="6.44140625" customWidth="1"/>
    <col min="2" max="2" width="7" customWidth="1"/>
    <col min="3" max="3" width="9.44140625" customWidth="1"/>
    <col min="5" max="5" width="3" customWidth="1"/>
    <col min="7" max="7" width="5.6640625" customWidth="1"/>
    <col min="8" max="8" width="10.44140625" customWidth="1"/>
    <col min="9" max="9" width="17.88671875" customWidth="1"/>
    <col min="11" max="11" width="6.6640625" customWidth="1"/>
    <col min="12" max="12" width="7.5546875" customWidth="1"/>
    <col min="13" max="13" width="7.44140625" customWidth="1"/>
    <col min="14" max="14" width="7.6640625" customWidth="1"/>
  </cols>
  <sheetData>
    <row r="1" spans="1:17" x14ac:dyDescent="0.25">
      <c r="M1" s="23"/>
      <c r="N1" s="23"/>
    </row>
    <row r="2" spans="1:17" x14ac:dyDescent="0.25">
      <c r="A2" s="529" t="s">
        <v>520</v>
      </c>
      <c r="B2" s="529"/>
      <c r="C2" s="529"/>
      <c r="D2" s="529"/>
      <c r="E2" s="529"/>
      <c r="F2" s="529"/>
      <c r="G2" s="529"/>
      <c r="H2" s="529"/>
      <c r="I2" s="529"/>
      <c r="J2" s="529"/>
      <c r="K2" s="529"/>
      <c r="L2" s="529"/>
      <c r="M2" s="529"/>
      <c r="N2" s="529"/>
    </row>
    <row r="3" spans="1:17" x14ac:dyDescent="0.25">
      <c r="A3" s="529"/>
      <c r="B3" s="529"/>
      <c r="C3" s="529"/>
      <c r="D3" s="529"/>
      <c r="E3" s="529"/>
      <c r="F3" s="529"/>
      <c r="G3" s="529"/>
      <c r="H3" s="529"/>
      <c r="I3" s="529"/>
      <c r="J3" s="529"/>
      <c r="K3" s="529"/>
      <c r="L3" s="529"/>
      <c r="M3" s="529"/>
      <c r="N3" s="529"/>
    </row>
    <row r="4" spans="1:17" ht="12.75" customHeight="1" x14ac:dyDescent="0.25">
      <c r="A4" s="13"/>
      <c r="B4" s="13"/>
      <c r="C4" s="530" t="s">
        <v>5</v>
      </c>
      <c r="D4" s="531"/>
      <c r="E4" s="532"/>
      <c r="F4" s="536" t="s">
        <v>6</v>
      </c>
      <c r="G4" s="536" t="s">
        <v>46</v>
      </c>
      <c r="H4" s="452" t="s">
        <v>42</v>
      </c>
      <c r="I4" s="536" t="s">
        <v>8</v>
      </c>
      <c r="J4" s="536" t="s">
        <v>9</v>
      </c>
      <c r="K4" s="452" t="s">
        <v>25</v>
      </c>
      <c r="L4" s="536" t="s">
        <v>522</v>
      </c>
      <c r="M4" s="530" t="s">
        <v>27</v>
      </c>
      <c r="N4" s="540"/>
      <c r="O4" s="547" t="s">
        <v>525</v>
      </c>
      <c r="P4" s="548" t="s">
        <v>526</v>
      </c>
      <c r="Q4" s="548"/>
    </row>
    <row r="5" spans="1:17" ht="12.75" customHeight="1" x14ac:dyDescent="0.25">
      <c r="A5" s="12"/>
      <c r="B5" s="12"/>
      <c r="C5" s="533"/>
      <c r="D5" s="534"/>
      <c r="E5" s="535"/>
      <c r="F5" s="536"/>
      <c r="G5" s="536"/>
      <c r="H5" s="537"/>
      <c r="I5" s="536"/>
      <c r="J5" s="536"/>
      <c r="K5" s="537"/>
      <c r="L5" s="536"/>
      <c r="M5" s="128" t="s">
        <v>523</v>
      </c>
      <c r="N5" s="129" t="s">
        <v>524</v>
      </c>
      <c r="O5" s="547"/>
      <c r="P5" s="548"/>
      <c r="Q5" s="548"/>
    </row>
    <row r="6" spans="1:17" ht="14.25" customHeight="1" x14ac:dyDescent="0.25">
      <c r="A6" s="544">
        <v>1</v>
      </c>
      <c r="B6" s="110">
        <v>1</v>
      </c>
      <c r="C6" s="3" t="s">
        <v>253</v>
      </c>
      <c r="D6" s="8"/>
      <c r="E6" s="9"/>
      <c r="F6" s="10">
        <v>2005</v>
      </c>
      <c r="G6" s="10" t="s">
        <v>95</v>
      </c>
      <c r="H6" s="75" t="s">
        <v>251</v>
      </c>
      <c r="I6" s="10" t="s">
        <v>115</v>
      </c>
      <c r="J6" s="11">
        <v>35</v>
      </c>
      <c r="K6" s="10">
        <v>4</v>
      </c>
      <c r="L6" s="10"/>
      <c r="M6" s="10"/>
      <c r="N6" s="15"/>
      <c r="O6" s="71"/>
      <c r="P6" s="4" t="s">
        <v>249</v>
      </c>
      <c r="Q6" s="56"/>
    </row>
    <row r="7" spans="1:17" ht="14.25" customHeight="1" x14ac:dyDescent="0.25">
      <c r="A7" s="545"/>
      <c r="B7" s="110">
        <v>2</v>
      </c>
      <c r="C7" s="3" t="s">
        <v>513</v>
      </c>
      <c r="D7" s="16"/>
      <c r="E7" s="17"/>
      <c r="F7" s="19">
        <v>2007</v>
      </c>
      <c r="G7" s="10" t="s">
        <v>95</v>
      </c>
      <c r="H7" s="10"/>
      <c r="I7" s="10" t="s">
        <v>21</v>
      </c>
      <c r="J7" s="20">
        <v>29.9</v>
      </c>
      <c r="K7" s="19">
        <v>4</v>
      </c>
      <c r="L7" s="19"/>
      <c r="M7" s="19"/>
      <c r="N7" s="15"/>
      <c r="O7" s="86"/>
      <c r="P7" s="4" t="s">
        <v>461</v>
      </c>
      <c r="Q7" s="56"/>
    </row>
    <row r="8" spans="1:17" ht="14.25" customHeight="1" x14ac:dyDescent="0.25">
      <c r="A8" s="545"/>
      <c r="B8" s="110">
        <v>3</v>
      </c>
      <c r="C8" s="3" t="s">
        <v>514</v>
      </c>
      <c r="D8" s="16"/>
      <c r="E8" s="17"/>
      <c r="F8" s="19">
        <v>2006</v>
      </c>
      <c r="G8" s="10" t="s">
        <v>95</v>
      </c>
      <c r="H8" s="10"/>
      <c r="I8" s="10" t="s">
        <v>21</v>
      </c>
      <c r="J8" s="20">
        <v>29.4</v>
      </c>
      <c r="K8" s="19">
        <v>4</v>
      </c>
      <c r="L8" s="19"/>
      <c r="M8" s="19"/>
      <c r="N8" s="15"/>
      <c r="O8" s="86"/>
      <c r="P8" s="4" t="s">
        <v>461</v>
      </c>
      <c r="Q8" s="56"/>
    </row>
    <row r="9" spans="1:17" ht="14.25" customHeight="1" x14ac:dyDescent="0.25">
      <c r="A9" s="545"/>
      <c r="B9" s="110">
        <v>4</v>
      </c>
      <c r="C9" s="3" t="s">
        <v>100</v>
      </c>
      <c r="D9" s="16"/>
      <c r="E9" s="17"/>
      <c r="F9" s="19">
        <v>2003</v>
      </c>
      <c r="G9" s="10" t="s">
        <v>95</v>
      </c>
      <c r="H9" s="10" t="s">
        <v>96</v>
      </c>
      <c r="I9" s="10" t="s">
        <v>19</v>
      </c>
      <c r="J9" s="20">
        <v>33.799999999999997</v>
      </c>
      <c r="K9" s="19">
        <v>8</v>
      </c>
      <c r="L9" s="19"/>
      <c r="M9" s="19"/>
      <c r="N9" s="15"/>
      <c r="O9" s="71"/>
      <c r="P9" s="4" t="s">
        <v>58</v>
      </c>
      <c r="Q9" s="56"/>
    </row>
    <row r="10" spans="1:17" ht="14.25" customHeight="1" x14ac:dyDescent="0.25">
      <c r="A10" s="545"/>
      <c r="B10" s="110">
        <v>5</v>
      </c>
      <c r="C10" s="3" t="s">
        <v>205</v>
      </c>
      <c r="D10" s="16"/>
      <c r="E10" s="17"/>
      <c r="F10" s="19">
        <v>2003</v>
      </c>
      <c r="G10" s="10" t="s">
        <v>95</v>
      </c>
      <c r="H10" s="10" t="s">
        <v>118</v>
      </c>
      <c r="I10" s="10" t="s">
        <v>202</v>
      </c>
      <c r="J10" s="20">
        <v>37.9</v>
      </c>
      <c r="K10" s="19">
        <v>6</v>
      </c>
      <c r="L10" s="19"/>
      <c r="M10" s="19"/>
      <c r="N10" s="15"/>
      <c r="O10" s="71"/>
      <c r="P10" s="4" t="s">
        <v>203</v>
      </c>
      <c r="Q10" s="29"/>
    </row>
    <row r="11" spans="1:17" ht="14.25" customHeight="1" x14ac:dyDescent="0.25">
      <c r="A11" s="546"/>
      <c r="B11" s="110">
        <v>6</v>
      </c>
      <c r="C11" s="3" t="s">
        <v>512</v>
      </c>
      <c r="D11" s="16"/>
      <c r="E11" s="17"/>
      <c r="F11" s="19">
        <v>2005</v>
      </c>
      <c r="G11" s="10" t="s">
        <v>95</v>
      </c>
      <c r="H11" s="10"/>
      <c r="I11" s="10" t="s">
        <v>21</v>
      </c>
      <c r="J11" s="20">
        <v>36.299999999999997</v>
      </c>
      <c r="K11" s="19">
        <v>6</v>
      </c>
      <c r="L11" s="19"/>
      <c r="M11" s="19"/>
      <c r="N11" s="15"/>
      <c r="O11" s="86"/>
      <c r="P11" s="4" t="s">
        <v>461</v>
      </c>
      <c r="Q11" s="56"/>
    </row>
    <row r="12" spans="1:17" x14ac:dyDescent="0.25">
      <c r="A12" s="541"/>
      <c r="B12" s="542"/>
      <c r="C12" s="542"/>
      <c r="D12" s="542"/>
      <c r="E12" s="542"/>
      <c r="F12" s="542"/>
      <c r="G12" s="542"/>
      <c r="H12" s="542"/>
      <c r="I12" s="542"/>
      <c r="J12" s="542"/>
      <c r="K12" s="542"/>
      <c r="L12" s="542"/>
      <c r="M12" s="542"/>
      <c r="N12" s="543"/>
    </row>
    <row r="13" spans="1:17" ht="14.25" customHeight="1" x14ac:dyDescent="0.25">
      <c r="A13" s="544">
        <v>2</v>
      </c>
      <c r="B13" s="110">
        <v>1</v>
      </c>
      <c r="C13" s="3" t="s">
        <v>195</v>
      </c>
      <c r="D13" s="16"/>
      <c r="E13" s="17"/>
      <c r="F13" s="19">
        <v>2005</v>
      </c>
      <c r="G13" s="10" t="s">
        <v>30</v>
      </c>
      <c r="H13" s="10" t="s">
        <v>48</v>
      </c>
      <c r="I13" s="10" t="s">
        <v>172</v>
      </c>
      <c r="J13" s="20">
        <v>37.200000000000003</v>
      </c>
      <c r="K13" s="19">
        <v>16</v>
      </c>
      <c r="L13" s="19"/>
      <c r="M13" s="19"/>
      <c r="N13" s="15"/>
      <c r="O13" s="71"/>
      <c r="P13" s="4" t="s">
        <v>182</v>
      </c>
      <c r="Q13" s="29"/>
    </row>
    <row r="14" spans="1:17" ht="14.25" customHeight="1" x14ac:dyDescent="0.25">
      <c r="A14" s="545"/>
      <c r="B14" s="110">
        <v>2</v>
      </c>
      <c r="C14" s="3" t="s">
        <v>194</v>
      </c>
      <c r="D14" s="8"/>
      <c r="E14" s="9"/>
      <c r="F14" s="10">
        <v>2003</v>
      </c>
      <c r="G14" s="10" t="s">
        <v>30</v>
      </c>
      <c r="H14" s="10" t="s">
        <v>48</v>
      </c>
      <c r="I14" s="10" t="s">
        <v>172</v>
      </c>
      <c r="J14" s="11">
        <v>39.200000000000003</v>
      </c>
      <c r="K14" s="10">
        <v>12</v>
      </c>
      <c r="L14" s="10"/>
      <c r="M14" s="10"/>
      <c r="N14" s="15"/>
      <c r="O14" s="71"/>
      <c r="P14" s="4" t="s">
        <v>182</v>
      </c>
      <c r="Q14" s="29"/>
    </row>
    <row r="15" spans="1:17" ht="14.25" customHeight="1" x14ac:dyDescent="0.25">
      <c r="A15" s="545"/>
      <c r="B15" s="110">
        <v>3</v>
      </c>
      <c r="C15" s="3" t="s">
        <v>256</v>
      </c>
      <c r="D15" s="28"/>
      <c r="E15" s="9"/>
      <c r="F15" s="10">
        <v>2005</v>
      </c>
      <c r="G15" s="10" t="s">
        <v>95</v>
      </c>
      <c r="H15" s="75" t="s">
        <v>251</v>
      </c>
      <c r="I15" s="50" t="s">
        <v>115</v>
      </c>
      <c r="J15" s="20">
        <v>31.2</v>
      </c>
      <c r="K15" s="10">
        <v>8</v>
      </c>
      <c r="L15" s="15"/>
      <c r="M15" s="15"/>
      <c r="N15" s="15"/>
      <c r="O15" s="71"/>
      <c r="P15" s="4" t="s">
        <v>249</v>
      </c>
      <c r="Q15" s="56"/>
    </row>
    <row r="16" spans="1:17" ht="14.25" customHeight="1" x14ac:dyDescent="0.25">
      <c r="A16" s="545"/>
      <c r="B16" s="110">
        <v>4</v>
      </c>
      <c r="C16" s="3" t="s">
        <v>340</v>
      </c>
      <c r="D16" s="16"/>
      <c r="E16" s="17"/>
      <c r="F16" s="19">
        <v>2007</v>
      </c>
      <c r="G16" s="10" t="s">
        <v>95</v>
      </c>
      <c r="H16" s="19"/>
      <c r="I16" s="10" t="s">
        <v>115</v>
      </c>
      <c r="J16" s="20">
        <v>28.3</v>
      </c>
      <c r="K16" s="19">
        <v>8</v>
      </c>
      <c r="L16" s="19"/>
      <c r="M16" s="19"/>
      <c r="N16" s="15"/>
      <c r="O16" s="71"/>
      <c r="P16" s="4" t="s">
        <v>330</v>
      </c>
      <c r="Q16" s="29"/>
    </row>
    <row r="17" spans="1:17" ht="14.25" customHeight="1" x14ac:dyDescent="0.25">
      <c r="A17" s="545"/>
      <c r="B17" s="110">
        <v>5</v>
      </c>
      <c r="C17" s="3" t="s">
        <v>94</v>
      </c>
      <c r="D17" s="16"/>
      <c r="E17" s="17"/>
      <c r="F17" s="19">
        <v>2006</v>
      </c>
      <c r="G17" s="10" t="s">
        <v>95</v>
      </c>
      <c r="H17" s="10" t="s">
        <v>96</v>
      </c>
      <c r="I17" s="10" t="s">
        <v>19</v>
      </c>
      <c r="J17" s="20">
        <v>32</v>
      </c>
      <c r="K17" s="19">
        <v>8</v>
      </c>
      <c r="L17" s="19"/>
      <c r="M17" s="19"/>
      <c r="N17" s="15"/>
      <c r="O17" s="71"/>
      <c r="P17" s="4" t="s">
        <v>98</v>
      </c>
      <c r="Q17" s="56"/>
    </row>
    <row r="18" spans="1:17" ht="14.25" customHeight="1" x14ac:dyDescent="0.25">
      <c r="A18" s="546"/>
      <c r="B18" s="110">
        <v>6</v>
      </c>
      <c r="C18" s="3" t="s">
        <v>459</v>
      </c>
      <c r="D18" s="16"/>
      <c r="E18" s="17"/>
      <c r="F18" s="19">
        <v>2006</v>
      </c>
      <c r="G18" s="10" t="s">
        <v>95</v>
      </c>
      <c r="H18" s="10"/>
      <c r="I18" s="10" t="s">
        <v>321</v>
      </c>
      <c r="J18" s="20">
        <v>43.2</v>
      </c>
      <c r="K18" s="19">
        <v>6</v>
      </c>
      <c r="L18" s="19"/>
      <c r="M18" s="19"/>
      <c r="N18" s="15"/>
      <c r="O18" s="71"/>
      <c r="P18" s="4" t="s">
        <v>373</v>
      </c>
      <c r="Q18" s="19"/>
    </row>
    <row r="19" spans="1:17" x14ac:dyDescent="0.25">
      <c r="A19" s="103"/>
      <c r="B19" s="103"/>
      <c r="D19" s="33"/>
      <c r="E19" s="33"/>
      <c r="F19" s="34"/>
      <c r="G19" s="34"/>
      <c r="H19" s="105"/>
      <c r="I19" s="37"/>
      <c r="J19" s="36"/>
      <c r="K19" s="34"/>
      <c r="L19" s="91"/>
      <c r="M19" s="14"/>
      <c r="N19" s="14"/>
    </row>
    <row r="20" spans="1:17" ht="16.5" customHeight="1" x14ac:dyDescent="0.25">
      <c r="A20" s="544">
        <v>3</v>
      </c>
      <c r="B20" s="110">
        <v>1</v>
      </c>
      <c r="C20" s="3" t="s">
        <v>347</v>
      </c>
      <c r="D20" s="16"/>
      <c r="E20" s="17"/>
      <c r="F20" s="19">
        <v>2004</v>
      </c>
      <c r="G20" s="10" t="s">
        <v>95</v>
      </c>
      <c r="H20" s="75" t="s">
        <v>345</v>
      </c>
      <c r="I20" s="10" t="s">
        <v>321</v>
      </c>
      <c r="J20" s="20">
        <v>58.3</v>
      </c>
      <c r="K20" s="19">
        <v>12</v>
      </c>
      <c r="L20" s="19"/>
      <c r="M20" s="19"/>
      <c r="N20" s="15"/>
      <c r="O20" s="71"/>
      <c r="P20" s="4" t="s">
        <v>344</v>
      </c>
      <c r="Q20" s="29"/>
    </row>
    <row r="21" spans="1:17" ht="14.25" customHeight="1" x14ac:dyDescent="0.25">
      <c r="A21" s="545"/>
      <c r="B21" s="110">
        <v>2</v>
      </c>
      <c r="C21" s="3" t="s">
        <v>458</v>
      </c>
      <c r="D21" s="8"/>
      <c r="E21" s="17"/>
      <c r="F21" s="19">
        <v>2003</v>
      </c>
      <c r="G21" s="10">
        <v>2</v>
      </c>
      <c r="H21" s="80"/>
      <c r="I21" s="10" t="s">
        <v>321</v>
      </c>
      <c r="J21" s="20">
        <v>59.9</v>
      </c>
      <c r="K21" s="19">
        <v>12</v>
      </c>
      <c r="L21" s="19"/>
      <c r="M21" s="19"/>
      <c r="N21" s="15"/>
      <c r="O21" s="71"/>
      <c r="P21" s="4" t="s">
        <v>373</v>
      </c>
      <c r="Q21" s="19"/>
    </row>
    <row r="22" spans="1:17" ht="14.25" customHeight="1" x14ac:dyDescent="0.25">
      <c r="A22" s="545"/>
      <c r="B22" s="110">
        <v>3</v>
      </c>
      <c r="C22" s="3" t="s">
        <v>252</v>
      </c>
      <c r="D22" s="16"/>
      <c r="E22" s="17"/>
      <c r="F22" s="19">
        <v>2005</v>
      </c>
      <c r="G22" s="10" t="s">
        <v>95</v>
      </c>
      <c r="H22" s="75" t="s">
        <v>251</v>
      </c>
      <c r="I22" s="10" t="s">
        <v>115</v>
      </c>
      <c r="J22" s="20">
        <v>42.3</v>
      </c>
      <c r="K22" s="19">
        <v>12</v>
      </c>
      <c r="L22" s="19"/>
      <c r="M22" s="19"/>
      <c r="N22" s="15"/>
      <c r="O22" s="71"/>
      <c r="P22" s="4" t="s">
        <v>249</v>
      </c>
      <c r="Q22" s="56"/>
    </row>
    <row r="23" spans="1:17" ht="14.25" customHeight="1" x14ac:dyDescent="0.25">
      <c r="A23" s="545"/>
      <c r="B23" s="110">
        <v>4</v>
      </c>
      <c r="C23" s="3" t="s">
        <v>101</v>
      </c>
      <c r="D23" s="16"/>
      <c r="E23" s="17"/>
      <c r="F23" s="19">
        <v>2004</v>
      </c>
      <c r="G23" s="10" t="s">
        <v>95</v>
      </c>
      <c r="H23" s="10" t="s">
        <v>96</v>
      </c>
      <c r="I23" s="10" t="s">
        <v>19</v>
      </c>
      <c r="J23" s="20">
        <v>57.5</v>
      </c>
      <c r="K23" s="19">
        <v>8</v>
      </c>
      <c r="L23" s="19"/>
      <c r="M23" s="19"/>
      <c r="N23" s="15"/>
      <c r="O23" s="71"/>
      <c r="P23" s="4" t="s">
        <v>58</v>
      </c>
      <c r="Q23" s="55"/>
    </row>
    <row r="24" spans="1:17" ht="14.25" customHeight="1" x14ac:dyDescent="0.25">
      <c r="A24" s="545"/>
      <c r="B24" s="110">
        <v>5</v>
      </c>
      <c r="C24" s="3" t="s">
        <v>254</v>
      </c>
      <c r="D24" s="16"/>
      <c r="E24" s="17"/>
      <c r="F24" s="19">
        <v>2003</v>
      </c>
      <c r="G24" s="10" t="s">
        <v>95</v>
      </c>
      <c r="H24" s="75" t="s">
        <v>251</v>
      </c>
      <c r="I24" s="10" t="s">
        <v>115</v>
      </c>
      <c r="J24" s="20">
        <v>48.1</v>
      </c>
      <c r="K24" s="19">
        <v>8</v>
      </c>
      <c r="L24" s="19"/>
      <c r="M24" s="19"/>
      <c r="N24" s="15"/>
      <c r="O24" s="71"/>
      <c r="P24" s="4" t="s">
        <v>249</v>
      </c>
      <c r="Q24" s="19"/>
    </row>
    <row r="25" spans="1:17" ht="12" customHeight="1" x14ac:dyDescent="0.25">
      <c r="A25" s="546"/>
      <c r="B25" s="110">
        <v>6</v>
      </c>
      <c r="C25" s="3" t="s">
        <v>207</v>
      </c>
      <c r="D25" s="8"/>
      <c r="E25" s="9"/>
      <c r="F25" s="10">
        <v>2003</v>
      </c>
      <c r="G25" s="10" t="s">
        <v>95</v>
      </c>
      <c r="H25" s="10" t="s">
        <v>118</v>
      </c>
      <c r="I25" s="10" t="s">
        <v>202</v>
      </c>
      <c r="J25" s="11">
        <v>42.1</v>
      </c>
      <c r="K25" s="10">
        <v>6</v>
      </c>
      <c r="L25" s="19"/>
      <c r="M25" s="19"/>
      <c r="N25" s="15"/>
      <c r="O25" s="71"/>
      <c r="P25" s="4" t="s">
        <v>203</v>
      </c>
      <c r="Q25" s="56"/>
    </row>
    <row r="26" spans="1:17" x14ac:dyDescent="0.25">
      <c r="A26" s="13"/>
      <c r="B26" s="13"/>
      <c r="E26" s="542"/>
      <c r="F26" s="542"/>
      <c r="G26" s="542"/>
      <c r="H26" s="542"/>
      <c r="I26" s="542"/>
      <c r="J26" s="542"/>
      <c r="K26" s="542"/>
      <c r="L26" s="542"/>
      <c r="M26" s="23"/>
      <c r="N26" s="23"/>
    </row>
    <row r="27" spans="1:17" ht="14.25" customHeight="1" x14ac:dyDescent="0.25">
      <c r="A27" s="544">
        <v>4</v>
      </c>
      <c r="B27" s="110">
        <v>1</v>
      </c>
      <c r="C27" s="3" t="s">
        <v>180</v>
      </c>
      <c r="D27" s="16"/>
      <c r="E27" s="17"/>
      <c r="F27" s="19">
        <v>2006</v>
      </c>
      <c r="G27" s="10" t="s">
        <v>181</v>
      </c>
      <c r="H27" s="10" t="s">
        <v>48</v>
      </c>
      <c r="I27" s="10" t="s">
        <v>172</v>
      </c>
      <c r="J27" s="20">
        <v>54.7</v>
      </c>
      <c r="K27" s="19">
        <v>8</v>
      </c>
      <c r="L27" s="19"/>
      <c r="M27" s="19"/>
      <c r="N27" s="15"/>
      <c r="O27" s="71"/>
      <c r="P27" s="4" t="s">
        <v>182</v>
      </c>
      <c r="Q27" s="55"/>
    </row>
    <row r="28" spans="1:17" ht="14.25" customHeight="1" x14ac:dyDescent="0.25">
      <c r="A28" s="545"/>
      <c r="B28" s="110">
        <v>2</v>
      </c>
      <c r="C28" s="3" t="s">
        <v>515</v>
      </c>
      <c r="D28" s="16"/>
      <c r="E28" s="17"/>
      <c r="F28" s="19">
        <v>2003</v>
      </c>
      <c r="G28" s="10" t="s">
        <v>95</v>
      </c>
      <c r="H28" s="19"/>
      <c r="I28" s="10" t="s">
        <v>21</v>
      </c>
      <c r="J28" s="20">
        <v>47.5</v>
      </c>
      <c r="K28" s="19">
        <v>8</v>
      </c>
      <c r="L28" s="19"/>
      <c r="M28" s="19"/>
      <c r="N28" s="15"/>
      <c r="O28" s="71"/>
      <c r="P28" s="4" t="s">
        <v>461</v>
      </c>
      <c r="Q28" s="29"/>
    </row>
    <row r="29" spans="1:17" ht="16.5" customHeight="1" x14ac:dyDescent="0.25">
      <c r="A29" s="545"/>
      <c r="B29" s="110">
        <v>3</v>
      </c>
      <c r="C29" s="3" t="s">
        <v>162</v>
      </c>
      <c r="D29" s="22"/>
      <c r="E29" s="17"/>
      <c r="F29" s="19">
        <v>2004</v>
      </c>
      <c r="G29" s="10" t="s">
        <v>95</v>
      </c>
      <c r="H29" s="75" t="s">
        <v>156</v>
      </c>
      <c r="I29" s="50" t="s">
        <v>112</v>
      </c>
      <c r="J29" s="20">
        <v>78.5</v>
      </c>
      <c r="K29" s="19">
        <v>12</v>
      </c>
      <c r="L29" s="19"/>
      <c r="M29" s="19"/>
      <c r="N29" s="15"/>
      <c r="O29" s="71"/>
      <c r="P29" s="4" t="s">
        <v>161</v>
      </c>
      <c r="Q29" s="55"/>
    </row>
    <row r="30" spans="1:17" ht="14.25" customHeight="1" x14ac:dyDescent="0.25">
      <c r="A30" s="545"/>
      <c r="B30" s="110">
        <v>4</v>
      </c>
      <c r="C30" s="3" t="s">
        <v>186</v>
      </c>
      <c r="D30" s="16"/>
      <c r="E30" s="17"/>
      <c r="F30" s="19">
        <v>2005</v>
      </c>
      <c r="G30" s="10" t="s">
        <v>187</v>
      </c>
      <c r="H30" s="10" t="s">
        <v>48</v>
      </c>
      <c r="I30" s="10" t="s">
        <v>172</v>
      </c>
      <c r="J30" s="20">
        <v>62.4</v>
      </c>
      <c r="K30" s="19">
        <v>12</v>
      </c>
      <c r="L30" s="19"/>
      <c r="M30" s="19"/>
      <c r="N30" s="15"/>
      <c r="O30" s="71"/>
      <c r="P30" s="4" t="s">
        <v>182</v>
      </c>
      <c r="Q30" s="29"/>
    </row>
    <row r="31" spans="1:17" ht="14.25" customHeight="1" x14ac:dyDescent="0.25">
      <c r="A31" s="545"/>
      <c r="B31" s="110">
        <v>5</v>
      </c>
      <c r="C31" s="3" t="s">
        <v>335</v>
      </c>
      <c r="D31" s="44"/>
      <c r="E31" s="45"/>
      <c r="F31" s="15">
        <v>2003</v>
      </c>
      <c r="G31" s="10" t="s">
        <v>336</v>
      </c>
      <c r="H31" s="29"/>
      <c r="I31" s="10" t="s">
        <v>115</v>
      </c>
      <c r="J31" s="30">
        <v>43</v>
      </c>
      <c r="K31" s="15">
        <v>12</v>
      </c>
      <c r="L31" s="15"/>
      <c r="M31" s="15"/>
      <c r="N31" s="15"/>
      <c r="O31" s="71"/>
      <c r="P31" s="4" t="s">
        <v>330</v>
      </c>
      <c r="Q31" s="55"/>
    </row>
    <row r="32" spans="1:17" ht="14.25" customHeight="1" x14ac:dyDescent="0.25">
      <c r="A32" s="546"/>
      <c r="B32" s="110">
        <v>6</v>
      </c>
      <c r="C32" s="3" t="s">
        <v>191</v>
      </c>
      <c r="D32" s="16"/>
      <c r="E32" s="17"/>
      <c r="F32" s="19">
        <v>2004</v>
      </c>
      <c r="G32" s="10" t="s">
        <v>30</v>
      </c>
      <c r="H32" s="10" t="s">
        <v>48</v>
      </c>
      <c r="I32" s="10" t="s">
        <v>172</v>
      </c>
      <c r="J32" s="20">
        <v>57.4</v>
      </c>
      <c r="K32" s="19">
        <v>16</v>
      </c>
      <c r="L32" s="19"/>
      <c r="M32" s="19"/>
      <c r="N32" s="15"/>
      <c r="O32" s="71"/>
      <c r="P32" s="4" t="s">
        <v>182</v>
      </c>
      <c r="Q32" s="19"/>
    </row>
    <row r="33" spans="1:17" x14ac:dyDescent="0.25">
      <c r="A33" s="103"/>
      <c r="B33" s="103"/>
      <c r="D33" s="93"/>
      <c r="E33" s="93"/>
      <c r="F33" s="37"/>
      <c r="G33" s="37"/>
      <c r="H33" s="37"/>
      <c r="I33" s="37"/>
      <c r="J33" s="39"/>
      <c r="K33" s="94"/>
      <c r="L33" s="91"/>
      <c r="M33" s="95"/>
      <c r="N33" s="14"/>
    </row>
    <row r="34" spans="1:17" ht="14.25" customHeight="1" x14ac:dyDescent="0.25">
      <c r="A34" s="544">
        <v>5</v>
      </c>
      <c r="B34" s="110">
        <v>1</v>
      </c>
      <c r="C34" s="3" t="s">
        <v>291</v>
      </c>
      <c r="D34" s="16"/>
      <c r="E34" s="17"/>
      <c r="F34" s="19">
        <v>2003</v>
      </c>
      <c r="G34" s="10" t="s">
        <v>95</v>
      </c>
      <c r="H34" s="19"/>
      <c r="I34" s="10" t="s">
        <v>19</v>
      </c>
      <c r="J34" s="20">
        <v>42.1</v>
      </c>
      <c r="K34" s="19">
        <v>12</v>
      </c>
      <c r="L34" s="19"/>
      <c r="M34" s="19"/>
      <c r="N34" s="15"/>
      <c r="O34" s="71"/>
      <c r="P34" s="4" t="s">
        <v>53</v>
      </c>
      <c r="Q34" s="29"/>
    </row>
    <row r="35" spans="1:17" ht="14.25" customHeight="1" x14ac:dyDescent="0.25">
      <c r="A35" s="545"/>
      <c r="B35" s="110">
        <v>2</v>
      </c>
      <c r="C35" s="57" t="s">
        <v>176</v>
      </c>
      <c r="D35" s="57"/>
      <c r="E35" s="57"/>
      <c r="F35" s="10">
        <v>2002</v>
      </c>
      <c r="G35" s="10" t="s">
        <v>95</v>
      </c>
      <c r="H35" s="10" t="s">
        <v>171</v>
      </c>
      <c r="I35" s="10" t="s">
        <v>172</v>
      </c>
      <c r="J35" s="11">
        <v>54.1</v>
      </c>
      <c r="K35" s="10">
        <v>16</v>
      </c>
      <c r="L35" s="10"/>
      <c r="M35" s="10"/>
      <c r="N35" s="15"/>
      <c r="O35" s="71"/>
      <c r="P35" s="4" t="s">
        <v>177</v>
      </c>
      <c r="Q35" s="29"/>
    </row>
    <row r="36" spans="1:17" ht="14.25" customHeight="1" x14ac:dyDescent="0.25">
      <c r="A36" s="545"/>
      <c r="B36" s="110">
        <v>3</v>
      </c>
      <c r="C36" s="3" t="s">
        <v>517</v>
      </c>
      <c r="D36" s="8"/>
      <c r="E36" s="9"/>
      <c r="F36" s="10">
        <v>2001</v>
      </c>
      <c r="G36" s="10" t="s">
        <v>187</v>
      </c>
      <c r="H36" s="72" t="s">
        <v>235</v>
      </c>
      <c r="I36" s="10" t="s">
        <v>231</v>
      </c>
      <c r="J36" s="11">
        <v>54.4</v>
      </c>
      <c r="K36" s="10">
        <v>16</v>
      </c>
      <c r="L36" s="10"/>
      <c r="M36" s="10"/>
      <c r="N36" s="15"/>
      <c r="O36" s="71"/>
      <c r="P36" s="4" t="s">
        <v>232</v>
      </c>
      <c r="Q36" s="29"/>
    </row>
    <row r="37" spans="1:17" ht="14.25" customHeight="1" x14ac:dyDescent="0.25">
      <c r="A37" s="545"/>
      <c r="B37" s="110">
        <v>4</v>
      </c>
      <c r="C37" s="3" t="s">
        <v>421</v>
      </c>
      <c r="D37" s="8"/>
      <c r="E37" s="9"/>
      <c r="F37" s="10">
        <v>2002</v>
      </c>
      <c r="G37" s="6" t="s">
        <v>413</v>
      </c>
      <c r="H37" s="74"/>
      <c r="I37" s="6" t="s">
        <v>281</v>
      </c>
      <c r="J37" s="38">
        <v>59</v>
      </c>
      <c r="K37" s="6">
        <v>16</v>
      </c>
      <c r="L37" s="71"/>
      <c r="M37" s="10"/>
      <c r="N37" s="15"/>
      <c r="O37" s="71"/>
      <c r="P37" s="4" t="s">
        <v>419</v>
      </c>
      <c r="Q37" s="29"/>
    </row>
    <row r="38" spans="1:17" ht="14.25" customHeight="1" x14ac:dyDescent="0.25">
      <c r="A38" s="545"/>
      <c r="B38" s="110">
        <v>5</v>
      </c>
      <c r="C38" s="3" t="s">
        <v>414</v>
      </c>
      <c r="D38" s="8"/>
      <c r="E38" s="9"/>
      <c r="F38" s="6">
        <v>2002</v>
      </c>
      <c r="G38" s="6" t="s">
        <v>413</v>
      </c>
      <c r="H38" s="74"/>
      <c r="I38" s="6" t="s">
        <v>281</v>
      </c>
      <c r="J38" s="38">
        <v>59.6</v>
      </c>
      <c r="K38" s="6">
        <v>16</v>
      </c>
      <c r="L38" s="71"/>
      <c r="M38" s="10"/>
      <c r="N38" s="15"/>
      <c r="O38" s="71"/>
      <c r="P38" s="4" t="s">
        <v>419</v>
      </c>
      <c r="Q38" s="29"/>
    </row>
    <row r="39" spans="1:17" ht="14.25" customHeight="1" x14ac:dyDescent="0.25">
      <c r="A39" s="546"/>
      <c r="B39" s="110">
        <v>6</v>
      </c>
      <c r="C39" s="57" t="s">
        <v>337</v>
      </c>
      <c r="D39" s="57"/>
      <c r="E39" s="57"/>
      <c r="F39" s="6">
        <v>2001</v>
      </c>
      <c r="G39" s="6" t="s">
        <v>95</v>
      </c>
      <c r="H39" s="6"/>
      <c r="I39" s="6" t="s">
        <v>115</v>
      </c>
      <c r="J39" s="38">
        <v>62</v>
      </c>
      <c r="K39" s="6">
        <v>16</v>
      </c>
      <c r="L39" s="10"/>
      <c r="M39" s="10"/>
      <c r="N39" s="15"/>
      <c r="O39" s="71"/>
      <c r="P39" s="83" t="s">
        <v>330</v>
      </c>
      <c r="Q39" s="29"/>
    </row>
    <row r="41" spans="1:17" ht="14.25" customHeight="1" x14ac:dyDescent="0.25">
      <c r="A41" s="544">
        <v>6</v>
      </c>
      <c r="B41" s="110">
        <v>1</v>
      </c>
      <c r="C41" s="3" t="s">
        <v>184</v>
      </c>
      <c r="D41" s="16"/>
      <c r="E41" s="17"/>
      <c r="F41" s="19">
        <v>2001</v>
      </c>
      <c r="G41" s="10" t="s">
        <v>30</v>
      </c>
      <c r="H41" s="10" t="s">
        <v>48</v>
      </c>
      <c r="I41" s="10" t="s">
        <v>172</v>
      </c>
      <c r="J41" s="20">
        <v>53.9</v>
      </c>
      <c r="K41" s="10">
        <v>16</v>
      </c>
      <c r="L41" s="10"/>
      <c r="M41" s="10"/>
      <c r="N41" s="15"/>
      <c r="O41" s="71"/>
      <c r="P41" s="4" t="s">
        <v>182</v>
      </c>
      <c r="Q41" s="29"/>
    </row>
    <row r="42" spans="1:17" ht="14.25" customHeight="1" x14ac:dyDescent="0.25">
      <c r="A42" s="545"/>
      <c r="B42" s="110">
        <v>2</v>
      </c>
      <c r="C42" s="3" t="s">
        <v>391</v>
      </c>
      <c r="D42" s="8"/>
      <c r="E42" s="9"/>
      <c r="F42" s="6">
        <v>2000</v>
      </c>
      <c r="G42" s="6" t="s">
        <v>336</v>
      </c>
      <c r="H42" s="6"/>
      <c r="I42" s="6" t="s">
        <v>21</v>
      </c>
      <c r="J42" s="38">
        <v>54.3</v>
      </c>
      <c r="K42" s="6">
        <v>16</v>
      </c>
      <c r="L42" s="10"/>
      <c r="M42" s="10"/>
      <c r="N42" s="15"/>
      <c r="O42" s="71"/>
      <c r="P42" s="4"/>
      <c r="Q42" s="56"/>
    </row>
    <row r="43" spans="1:17" ht="14.25" customHeight="1" x14ac:dyDescent="0.25">
      <c r="A43" s="545"/>
      <c r="B43" s="110">
        <v>3</v>
      </c>
      <c r="C43" s="3" t="s">
        <v>388</v>
      </c>
      <c r="D43" s="16"/>
      <c r="E43" s="17"/>
      <c r="F43" s="19">
        <v>2001</v>
      </c>
      <c r="G43" s="10" t="s">
        <v>389</v>
      </c>
      <c r="H43" s="6"/>
      <c r="I43" s="10" t="s">
        <v>21</v>
      </c>
      <c r="J43" s="20">
        <v>51</v>
      </c>
      <c r="K43" s="10">
        <v>16</v>
      </c>
      <c r="L43" s="10"/>
      <c r="M43" s="10"/>
      <c r="N43" s="15"/>
      <c r="O43" s="71"/>
      <c r="P43" s="4" t="s">
        <v>461</v>
      </c>
      <c r="Q43" s="29"/>
    </row>
    <row r="44" spans="1:17" ht="14.25" customHeight="1" x14ac:dyDescent="0.25">
      <c r="A44" s="545"/>
      <c r="B44" s="110">
        <v>4</v>
      </c>
      <c r="C44" s="3" t="s">
        <v>163</v>
      </c>
      <c r="D44" s="8"/>
      <c r="E44" s="9"/>
      <c r="F44" s="10">
        <v>2000</v>
      </c>
      <c r="G44" s="10" t="s">
        <v>30</v>
      </c>
      <c r="H44" s="10"/>
      <c r="I44" s="10" t="s">
        <v>112</v>
      </c>
      <c r="J44" s="11">
        <v>57.4</v>
      </c>
      <c r="K44" s="10">
        <v>16</v>
      </c>
      <c r="L44" s="10"/>
      <c r="M44" s="10"/>
      <c r="N44" s="15"/>
      <c r="O44" s="71"/>
      <c r="P44" s="4" t="s">
        <v>164</v>
      </c>
      <c r="Q44" s="29"/>
    </row>
    <row r="45" spans="1:17" ht="14.25" customHeight="1" x14ac:dyDescent="0.25">
      <c r="A45" s="545"/>
      <c r="B45" s="110">
        <v>5</v>
      </c>
      <c r="C45" s="3" t="s">
        <v>199</v>
      </c>
      <c r="D45" s="16"/>
      <c r="E45" s="17"/>
      <c r="F45" s="19">
        <v>2001</v>
      </c>
      <c r="G45" s="10" t="s">
        <v>30</v>
      </c>
      <c r="H45" s="6" t="s">
        <v>48</v>
      </c>
      <c r="I45" s="10" t="s">
        <v>172</v>
      </c>
      <c r="J45" s="20">
        <v>47.2</v>
      </c>
      <c r="K45" s="10">
        <v>16</v>
      </c>
      <c r="L45" s="10"/>
      <c r="M45" s="10"/>
      <c r="N45" s="15"/>
      <c r="O45" s="71"/>
      <c r="P45" s="4" t="s">
        <v>182</v>
      </c>
      <c r="Q45" s="29"/>
    </row>
    <row r="46" spans="1:17" ht="14.25" customHeight="1" x14ac:dyDescent="0.25">
      <c r="A46" s="546"/>
      <c r="B46" s="110">
        <v>6</v>
      </c>
      <c r="C46" s="3" t="s">
        <v>80</v>
      </c>
      <c r="D46" s="61"/>
      <c r="E46" s="60"/>
      <c r="F46" s="15">
        <v>2002</v>
      </c>
      <c r="G46" s="10" t="s">
        <v>30</v>
      </c>
      <c r="H46" s="10" t="s">
        <v>48</v>
      </c>
      <c r="I46" s="10" t="s">
        <v>21</v>
      </c>
      <c r="J46" s="20">
        <v>58.2</v>
      </c>
      <c r="K46" s="10">
        <v>16</v>
      </c>
      <c r="L46" s="10"/>
      <c r="M46" s="10"/>
      <c r="N46" s="15"/>
      <c r="O46" s="71"/>
      <c r="P46" s="4" t="s">
        <v>79</v>
      </c>
      <c r="Q46" s="19"/>
    </row>
    <row r="48" spans="1:17" ht="14.25" customHeight="1" x14ac:dyDescent="0.25">
      <c r="A48" s="544">
        <v>7</v>
      </c>
      <c r="B48" s="110">
        <v>1</v>
      </c>
      <c r="C48" s="3" t="s">
        <v>188</v>
      </c>
      <c r="D48" s="16"/>
      <c r="E48" s="17"/>
      <c r="F48" s="19">
        <v>2000</v>
      </c>
      <c r="G48" s="10" t="s">
        <v>17</v>
      </c>
      <c r="H48" s="6" t="s">
        <v>48</v>
      </c>
      <c r="I48" s="10" t="s">
        <v>172</v>
      </c>
      <c r="J48" s="20">
        <v>62.8</v>
      </c>
      <c r="K48" s="10">
        <v>24</v>
      </c>
      <c r="L48" s="10"/>
      <c r="M48" s="10"/>
      <c r="N48" s="15"/>
      <c r="O48" s="71"/>
      <c r="P48" s="4" t="s">
        <v>182</v>
      </c>
      <c r="Q48" s="29"/>
    </row>
    <row r="49" spans="1:17" ht="14.25" customHeight="1" x14ac:dyDescent="0.25">
      <c r="A49" s="545"/>
      <c r="B49" s="110">
        <v>2</v>
      </c>
      <c r="C49" s="3" t="s">
        <v>183</v>
      </c>
      <c r="D49" s="28"/>
      <c r="E49" s="9"/>
      <c r="F49" s="10">
        <v>2000</v>
      </c>
      <c r="G49" s="10" t="s">
        <v>30</v>
      </c>
      <c r="H49" s="10" t="s">
        <v>48</v>
      </c>
      <c r="I49" s="10" t="s">
        <v>172</v>
      </c>
      <c r="J49" s="11">
        <v>55.8</v>
      </c>
      <c r="K49" s="10">
        <v>24</v>
      </c>
      <c r="L49" s="10"/>
      <c r="M49" s="10"/>
      <c r="N49" s="15"/>
      <c r="O49" s="71"/>
      <c r="P49" s="4" t="s">
        <v>182</v>
      </c>
      <c r="Q49" s="29"/>
    </row>
    <row r="50" spans="1:17" ht="14.25" customHeight="1" x14ac:dyDescent="0.25">
      <c r="A50" s="545"/>
      <c r="B50" s="110">
        <v>3</v>
      </c>
      <c r="C50" s="3" t="s">
        <v>190</v>
      </c>
      <c r="D50" s="8"/>
      <c r="E50" s="9"/>
      <c r="F50" s="10">
        <v>2001</v>
      </c>
      <c r="G50" s="10">
        <v>1</v>
      </c>
      <c r="H50" s="10" t="s">
        <v>48</v>
      </c>
      <c r="I50" s="10" t="s">
        <v>172</v>
      </c>
      <c r="J50" s="11">
        <v>58</v>
      </c>
      <c r="K50" s="10">
        <v>24</v>
      </c>
      <c r="L50" s="10"/>
      <c r="M50" s="10"/>
      <c r="N50" s="15"/>
      <c r="O50" s="71"/>
      <c r="P50" s="4" t="s">
        <v>182</v>
      </c>
      <c r="Q50" s="56"/>
    </row>
    <row r="51" spans="1:17" ht="14.25" customHeight="1" x14ac:dyDescent="0.25">
      <c r="A51" s="545"/>
      <c r="B51" s="110">
        <v>4</v>
      </c>
      <c r="C51" s="3" t="s">
        <v>516</v>
      </c>
      <c r="D51" s="8"/>
      <c r="E51" s="9"/>
      <c r="F51" s="6">
        <v>2000</v>
      </c>
      <c r="G51" s="6">
        <v>2</v>
      </c>
      <c r="H51" s="6"/>
      <c r="I51" s="6" t="s">
        <v>321</v>
      </c>
      <c r="J51" s="38">
        <v>61.5</v>
      </c>
      <c r="K51" s="6">
        <v>24</v>
      </c>
      <c r="L51" s="10"/>
      <c r="M51" s="10"/>
      <c r="N51" s="15"/>
      <c r="O51" s="71"/>
      <c r="P51" s="4" t="s">
        <v>373</v>
      </c>
      <c r="Q51" s="29"/>
    </row>
    <row r="52" spans="1:17" ht="14.25" customHeight="1" x14ac:dyDescent="0.25">
      <c r="A52" s="545"/>
      <c r="B52" s="110">
        <v>5</v>
      </c>
      <c r="C52" s="3" t="s">
        <v>255</v>
      </c>
      <c r="D52" s="8"/>
      <c r="E52" s="9"/>
      <c r="F52" s="10">
        <v>2001</v>
      </c>
      <c r="G52" s="10">
        <v>1</v>
      </c>
      <c r="H52" s="75" t="s">
        <v>251</v>
      </c>
      <c r="I52" s="10" t="s">
        <v>115</v>
      </c>
      <c r="J52" s="11">
        <v>60</v>
      </c>
      <c r="K52" s="10">
        <v>24</v>
      </c>
      <c r="L52" s="10"/>
      <c r="M52" s="10"/>
      <c r="N52" s="15"/>
      <c r="O52" s="71"/>
      <c r="P52" s="4" t="s">
        <v>249</v>
      </c>
      <c r="Q52" s="56"/>
    </row>
    <row r="53" spans="1:17" ht="14.25" customHeight="1" x14ac:dyDescent="0.25">
      <c r="A53" s="546"/>
      <c r="B53" s="110">
        <v>6</v>
      </c>
      <c r="C53" s="3" t="s">
        <v>292</v>
      </c>
      <c r="D53" s="8"/>
      <c r="E53" s="9"/>
      <c r="F53" s="10">
        <v>2001</v>
      </c>
      <c r="G53" s="10" t="s">
        <v>30</v>
      </c>
      <c r="H53" s="72"/>
      <c r="I53" s="10" t="s">
        <v>19</v>
      </c>
      <c r="J53" s="11">
        <v>63</v>
      </c>
      <c r="K53" s="10">
        <v>16</v>
      </c>
      <c r="L53" s="10"/>
      <c r="M53" s="10"/>
      <c r="N53" s="15"/>
      <c r="O53" s="71"/>
      <c r="P53" s="4" t="s">
        <v>53</v>
      </c>
      <c r="Q53" s="56"/>
    </row>
    <row r="55" spans="1:17" ht="14.25" customHeight="1" x14ac:dyDescent="0.25">
      <c r="A55" s="544">
        <v>8</v>
      </c>
      <c r="B55" s="110">
        <v>1</v>
      </c>
      <c r="C55" s="3" t="s">
        <v>189</v>
      </c>
      <c r="D55" s="8"/>
      <c r="E55" s="9"/>
      <c r="F55" s="10">
        <v>2002</v>
      </c>
      <c r="G55" s="10" t="s">
        <v>30</v>
      </c>
      <c r="H55" s="10" t="s">
        <v>48</v>
      </c>
      <c r="I55" s="10" t="s">
        <v>172</v>
      </c>
      <c r="J55" s="11">
        <v>55.8</v>
      </c>
      <c r="K55" s="10">
        <v>16</v>
      </c>
      <c r="L55" s="10"/>
      <c r="M55" s="10"/>
      <c r="N55" s="15"/>
      <c r="O55" s="71"/>
      <c r="P55" s="4" t="s">
        <v>182</v>
      </c>
      <c r="Q55" s="29"/>
    </row>
    <row r="56" spans="1:17" ht="14.25" customHeight="1" x14ac:dyDescent="0.25">
      <c r="A56" s="545"/>
      <c r="B56" s="110">
        <v>2</v>
      </c>
      <c r="C56" s="57" t="s">
        <v>359</v>
      </c>
      <c r="D56" s="57"/>
      <c r="E56" s="57"/>
      <c r="F56" s="6">
        <v>2001</v>
      </c>
      <c r="G56" s="6" t="s">
        <v>95</v>
      </c>
      <c r="H56" s="74" t="s">
        <v>356</v>
      </c>
      <c r="I56" s="6" t="s">
        <v>115</v>
      </c>
      <c r="J56" s="38">
        <v>67.400000000000006</v>
      </c>
      <c r="K56" s="6">
        <v>16</v>
      </c>
      <c r="L56" s="10"/>
      <c r="M56" s="10"/>
      <c r="N56" s="15"/>
      <c r="O56" s="71"/>
      <c r="P56" s="83" t="s">
        <v>418</v>
      </c>
      <c r="Q56" s="29"/>
    </row>
    <row r="57" spans="1:17" ht="14.25" customHeight="1" x14ac:dyDescent="0.25">
      <c r="A57" s="545"/>
      <c r="B57" s="110">
        <v>3</v>
      </c>
      <c r="C57" s="57" t="s">
        <v>99</v>
      </c>
      <c r="D57" s="57"/>
      <c r="E57" s="57"/>
      <c r="F57" s="10">
        <v>2002</v>
      </c>
      <c r="G57" s="10" t="s">
        <v>95</v>
      </c>
      <c r="H57" s="10" t="s">
        <v>96</v>
      </c>
      <c r="I57" s="10" t="s">
        <v>19</v>
      </c>
      <c r="J57" s="11">
        <v>87.1</v>
      </c>
      <c r="K57" s="10">
        <v>16</v>
      </c>
      <c r="L57" s="10"/>
      <c r="M57" s="10"/>
      <c r="N57" s="15"/>
      <c r="O57" s="71"/>
      <c r="P57" s="83" t="s">
        <v>58</v>
      </c>
      <c r="Q57" s="29"/>
    </row>
    <row r="58" spans="1:17" ht="14.25" customHeight="1" x14ac:dyDescent="0.25">
      <c r="A58" s="545"/>
      <c r="B58" s="110">
        <v>4</v>
      </c>
      <c r="C58" s="3" t="s">
        <v>422</v>
      </c>
      <c r="D58" s="8"/>
      <c r="E58" s="9"/>
      <c r="F58" s="6">
        <v>2000</v>
      </c>
      <c r="G58" s="6" t="s">
        <v>412</v>
      </c>
      <c r="H58" s="74"/>
      <c r="I58" s="6" t="s">
        <v>281</v>
      </c>
      <c r="J58" s="38">
        <v>81</v>
      </c>
      <c r="K58" s="6">
        <v>16</v>
      </c>
      <c r="L58" s="71"/>
      <c r="M58" s="10"/>
      <c r="N58" s="15"/>
      <c r="O58" s="71"/>
      <c r="P58" s="4" t="s">
        <v>419</v>
      </c>
      <c r="Q58" s="29"/>
    </row>
    <row r="59" spans="1:17" ht="14.25" customHeight="1" x14ac:dyDescent="0.25">
      <c r="A59" s="545"/>
      <c r="B59" s="110">
        <v>5</v>
      </c>
      <c r="C59" s="125" t="s">
        <v>423</v>
      </c>
      <c r="D59" s="28"/>
      <c r="E59" s="96"/>
      <c r="F59" s="97">
        <v>2000</v>
      </c>
      <c r="G59" s="97" t="s">
        <v>412</v>
      </c>
      <c r="H59" s="98"/>
      <c r="I59" s="97" t="s">
        <v>281</v>
      </c>
      <c r="J59" s="99">
        <v>73.3</v>
      </c>
      <c r="K59" s="97">
        <v>16</v>
      </c>
      <c r="L59" s="71"/>
      <c r="M59" s="10"/>
      <c r="N59" s="15"/>
      <c r="O59" s="71"/>
      <c r="P59" s="83" t="s">
        <v>419</v>
      </c>
      <c r="Q59" s="102"/>
    </row>
    <row r="60" spans="1:17" ht="14.25" customHeight="1" x14ac:dyDescent="0.25">
      <c r="A60" s="546"/>
      <c r="B60" s="110">
        <v>6</v>
      </c>
      <c r="C60" s="57" t="s">
        <v>425</v>
      </c>
      <c r="D60" s="57"/>
      <c r="E60" s="57"/>
      <c r="F60" s="6">
        <v>2000</v>
      </c>
      <c r="G60" s="6"/>
      <c r="H60" s="74"/>
      <c r="I60" s="6" t="s">
        <v>281</v>
      </c>
      <c r="J60" s="38">
        <v>65.3</v>
      </c>
      <c r="K60" s="6">
        <v>16</v>
      </c>
      <c r="L60" s="71"/>
      <c r="M60" s="10"/>
      <c r="N60" s="15"/>
      <c r="O60" s="71"/>
      <c r="P60" s="83" t="s">
        <v>419</v>
      </c>
      <c r="Q60" s="29"/>
    </row>
    <row r="62" spans="1:17" ht="14.25" customHeight="1" x14ac:dyDescent="0.25">
      <c r="A62" s="544">
        <v>9</v>
      </c>
      <c r="B62" s="110">
        <v>1</v>
      </c>
      <c r="C62" s="3" t="s">
        <v>420</v>
      </c>
      <c r="D62" s="8"/>
      <c r="E62" s="9"/>
      <c r="F62" s="57">
        <v>2001</v>
      </c>
      <c r="G62" s="6" t="s">
        <v>412</v>
      </c>
      <c r="H62" s="74"/>
      <c r="I62" s="6" t="s">
        <v>281</v>
      </c>
      <c r="J62" s="38">
        <v>66.099999999999994</v>
      </c>
      <c r="K62" s="6">
        <v>16</v>
      </c>
      <c r="L62" s="71"/>
      <c r="M62" s="10"/>
      <c r="N62" s="15"/>
      <c r="O62" s="71"/>
      <c r="P62" s="4" t="s">
        <v>419</v>
      </c>
      <c r="Q62" s="29"/>
    </row>
    <row r="63" spans="1:17" ht="14.25" customHeight="1" x14ac:dyDescent="0.25">
      <c r="A63" s="545"/>
      <c r="B63" s="110">
        <v>2</v>
      </c>
      <c r="C63" s="57" t="s">
        <v>103</v>
      </c>
      <c r="D63" s="57"/>
      <c r="E63" s="57"/>
      <c r="F63" s="10">
        <v>2001</v>
      </c>
      <c r="G63" s="10" t="s">
        <v>104</v>
      </c>
      <c r="H63" s="10" t="s">
        <v>96</v>
      </c>
      <c r="I63" s="10" t="s">
        <v>19</v>
      </c>
      <c r="J63" s="11">
        <v>72.900000000000006</v>
      </c>
      <c r="K63" s="10">
        <v>16</v>
      </c>
      <c r="L63" s="10"/>
      <c r="M63" s="10"/>
      <c r="N63" s="15"/>
      <c r="O63" s="71"/>
      <c r="P63" s="83" t="s">
        <v>58</v>
      </c>
      <c r="Q63" s="19"/>
    </row>
    <row r="64" spans="1:17" ht="14.25" customHeight="1" x14ac:dyDescent="0.25">
      <c r="A64" s="545"/>
      <c r="B64" s="110">
        <v>3</v>
      </c>
      <c r="C64" s="3" t="s">
        <v>242</v>
      </c>
      <c r="D64" s="8"/>
      <c r="E64" s="9"/>
      <c r="F64" s="6">
        <v>2001</v>
      </c>
      <c r="G64" s="6" t="s">
        <v>30</v>
      </c>
      <c r="H64" s="74"/>
      <c r="I64" s="6" t="s">
        <v>231</v>
      </c>
      <c r="J64" s="38">
        <v>49.3</v>
      </c>
      <c r="K64" s="6">
        <v>16</v>
      </c>
      <c r="L64" s="71"/>
      <c r="M64" s="10"/>
      <c r="N64" s="15"/>
      <c r="O64" s="71"/>
      <c r="P64" s="4" t="s">
        <v>232</v>
      </c>
      <c r="Q64" s="29"/>
    </row>
    <row r="65" spans="1:17" ht="16.5" customHeight="1" x14ac:dyDescent="0.25">
      <c r="A65" s="545"/>
      <c r="B65" s="110">
        <v>4</v>
      </c>
      <c r="C65" s="3" t="s">
        <v>348</v>
      </c>
      <c r="D65" s="8"/>
      <c r="E65" s="9"/>
      <c r="F65" s="10">
        <v>2002</v>
      </c>
      <c r="G65" s="10" t="s">
        <v>95</v>
      </c>
      <c r="H65" s="75" t="s">
        <v>345</v>
      </c>
      <c r="I65" s="10" t="s">
        <v>321</v>
      </c>
      <c r="J65" s="11">
        <v>63.8</v>
      </c>
      <c r="K65" s="10">
        <v>16</v>
      </c>
      <c r="L65" s="10"/>
      <c r="M65" s="10"/>
      <c r="N65" s="15"/>
      <c r="O65" s="71"/>
      <c r="P65" s="4" t="s">
        <v>349</v>
      </c>
      <c r="Q65" s="29"/>
    </row>
    <row r="66" spans="1:17" ht="14.25" customHeight="1" x14ac:dyDescent="0.25">
      <c r="A66" s="545"/>
      <c r="B66" s="110">
        <v>5</v>
      </c>
      <c r="C66" s="92" t="s">
        <v>519</v>
      </c>
      <c r="F66" s="87">
        <v>2002</v>
      </c>
      <c r="G66" s="6">
        <v>2</v>
      </c>
      <c r="H66" s="6"/>
      <c r="I66" s="123" t="s">
        <v>321</v>
      </c>
      <c r="J66" s="124">
        <v>66.8</v>
      </c>
      <c r="K66" s="123">
        <v>16</v>
      </c>
      <c r="L66" s="10"/>
      <c r="M66" s="57"/>
      <c r="N66" s="15"/>
      <c r="O66" s="71"/>
      <c r="P66" s="58" t="s">
        <v>373</v>
      </c>
      <c r="Q66" s="57"/>
    </row>
    <row r="67" spans="1:17" ht="14.25" customHeight="1" x14ac:dyDescent="0.25">
      <c r="A67" s="546"/>
      <c r="B67" s="110">
        <v>6</v>
      </c>
      <c r="C67" s="57" t="s">
        <v>424</v>
      </c>
      <c r="D67" s="57"/>
      <c r="E67" s="57"/>
      <c r="F67" s="6">
        <v>2002</v>
      </c>
      <c r="G67" s="6"/>
      <c r="H67" s="74"/>
      <c r="I67" s="6" t="s">
        <v>281</v>
      </c>
      <c r="J67" s="38">
        <v>84.5</v>
      </c>
      <c r="K67" s="6">
        <v>16</v>
      </c>
      <c r="L67" s="71"/>
      <c r="M67" s="10"/>
      <c r="N67" s="15"/>
      <c r="O67" s="71"/>
      <c r="P67" s="83" t="s">
        <v>419</v>
      </c>
      <c r="Q67" s="29"/>
    </row>
    <row r="69" spans="1:17" ht="14.25" customHeight="1" x14ac:dyDescent="0.25">
      <c r="A69" s="549">
        <v>10</v>
      </c>
      <c r="B69" s="110">
        <v>1</v>
      </c>
      <c r="C69" s="3" t="s">
        <v>198</v>
      </c>
      <c r="D69" s="28"/>
      <c r="E69" s="9"/>
      <c r="F69" s="10">
        <v>2002</v>
      </c>
      <c r="G69" s="10">
        <v>1</v>
      </c>
      <c r="H69" s="10" t="s">
        <v>48</v>
      </c>
      <c r="I69" s="10" t="s">
        <v>172</v>
      </c>
      <c r="J69" s="20">
        <v>72.3</v>
      </c>
      <c r="K69" s="10">
        <v>24</v>
      </c>
      <c r="L69" s="10"/>
      <c r="M69" s="10"/>
      <c r="N69" s="15"/>
      <c r="O69" s="71"/>
      <c r="P69" s="4" t="s">
        <v>182</v>
      </c>
      <c r="Q69" s="29"/>
    </row>
    <row r="70" spans="1:17" ht="14.25" customHeight="1" x14ac:dyDescent="0.25">
      <c r="A70" s="550"/>
      <c r="B70" s="110">
        <v>2</v>
      </c>
      <c r="C70" s="3" t="s">
        <v>241</v>
      </c>
      <c r="D70" s="16"/>
      <c r="E70" s="17"/>
      <c r="F70" s="19">
        <v>2000</v>
      </c>
      <c r="G70" s="19">
        <v>1</v>
      </c>
      <c r="H70" s="72" t="s">
        <v>235</v>
      </c>
      <c r="I70" s="10" t="s">
        <v>231</v>
      </c>
      <c r="J70" s="20">
        <v>90.2</v>
      </c>
      <c r="K70" s="10">
        <v>24</v>
      </c>
      <c r="L70" s="10"/>
      <c r="M70" s="10"/>
      <c r="N70" s="15"/>
      <c r="O70" s="71"/>
      <c r="P70" s="4" t="s">
        <v>232</v>
      </c>
      <c r="Q70" s="56"/>
    </row>
    <row r="71" spans="1:17" ht="14.25" customHeight="1" x14ac:dyDescent="0.25">
      <c r="A71" s="550"/>
      <c r="B71" s="110">
        <v>3</v>
      </c>
      <c r="C71" s="3" t="s">
        <v>239</v>
      </c>
      <c r="D71" s="22"/>
      <c r="E71" s="17"/>
      <c r="F71" s="19">
        <v>2001</v>
      </c>
      <c r="G71" s="19">
        <v>1</v>
      </c>
      <c r="H71" s="72" t="s">
        <v>235</v>
      </c>
      <c r="I71" s="10" t="s">
        <v>231</v>
      </c>
      <c r="J71" s="20">
        <v>98.2</v>
      </c>
      <c r="K71" s="10">
        <v>24</v>
      </c>
      <c r="L71" s="10"/>
      <c r="M71" s="10"/>
      <c r="N71" s="15"/>
      <c r="O71" s="71"/>
      <c r="P71" s="4" t="s">
        <v>232</v>
      </c>
      <c r="Q71" s="19"/>
    </row>
    <row r="72" spans="1:17" ht="14.25" customHeight="1" x14ac:dyDescent="0.25">
      <c r="A72" s="550"/>
      <c r="B72" s="110">
        <v>4</v>
      </c>
      <c r="C72" s="3" t="s">
        <v>339</v>
      </c>
      <c r="D72" s="22"/>
      <c r="E72" s="17"/>
      <c r="F72" s="19">
        <v>2001</v>
      </c>
      <c r="G72" s="21">
        <v>2</v>
      </c>
      <c r="H72" s="21"/>
      <c r="I72" s="10" t="s">
        <v>115</v>
      </c>
      <c r="J72" s="20">
        <v>67</v>
      </c>
      <c r="K72" s="19">
        <v>24</v>
      </c>
      <c r="L72" s="71"/>
      <c r="M72" s="19"/>
      <c r="N72" s="15"/>
      <c r="O72" s="71"/>
      <c r="P72" s="4" t="s">
        <v>330</v>
      </c>
      <c r="Q72" s="55"/>
    </row>
    <row r="73" spans="1:17" ht="14.25" customHeight="1" x14ac:dyDescent="0.25">
      <c r="A73" s="550"/>
      <c r="B73" s="110">
        <v>5</v>
      </c>
      <c r="C73" s="3" t="s">
        <v>404</v>
      </c>
      <c r="D73" s="22"/>
      <c r="E73" s="17"/>
      <c r="F73" s="19">
        <v>2002</v>
      </c>
      <c r="G73" s="10" t="s">
        <v>95</v>
      </c>
      <c r="H73" s="21"/>
      <c r="I73" s="10" t="s">
        <v>321</v>
      </c>
      <c r="J73" s="20">
        <v>66.900000000000006</v>
      </c>
      <c r="K73" s="10">
        <v>24</v>
      </c>
      <c r="L73" s="10"/>
      <c r="M73" s="10"/>
      <c r="N73" s="15"/>
      <c r="O73" s="71"/>
      <c r="P73" s="4" t="s">
        <v>518</v>
      </c>
      <c r="Q73" s="29"/>
    </row>
    <row r="74" spans="1:17" ht="14.25" customHeight="1" x14ac:dyDescent="0.25">
      <c r="A74" s="551"/>
      <c r="B74" s="110">
        <v>6</v>
      </c>
      <c r="C74" s="3" t="s">
        <v>208</v>
      </c>
      <c r="D74" s="8"/>
      <c r="E74" s="9"/>
      <c r="F74" s="10">
        <v>2002</v>
      </c>
      <c r="G74" s="10" t="s">
        <v>30</v>
      </c>
      <c r="H74" s="10" t="s">
        <v>118</v>
      </c>
      <c r="I74" s="10" t="s">
        <v>202</v>
      </c>
      <c r="J74" s="11">
        <v>73.7</v>
      </c>
      <c r="K74" s="10">
        <v>16</v>
      </c>
      <c r="L74" s="10"/>
      <c r="M74" s="10"/>
      <c r="N74" s="15"/>
      <c r="O74" s="71"/>
      <c r="P74" s="4" t="s">
        <v>203</v>
      </c>
      <c r="Q74" s="56"/>
    </row>
    <row r="75" spans="1:17" ht="24.6" x14ac:dyDescent="0.4">
      <c r="A75" s="117"/>
    </row>
    <row r="76" spans="1:17" ht="14.25" customHeight="1" x14ac:dyDescent="0.25">
      <c r="A76" s="549">
        <v>11</v>
      </c>
      <c r="B76" s="110">
        <v>1</v>
      </c>
      <c r="C76" s="57" t="s">
        <v>502</v>
      </c>
      <c r="D76" s="57"/>
      <c r="E76" s="57"/>
      <c r="F76" s="6">
        <v>2001</v>
      </c>
      <c r="G76" s="6" t="s">
        <v>95</v>
      </c>
      <c r="H76" s="74"/>
      <c r="I76" s="6" t="s">
        <v>115</v>
      </c>
      <c r="J76" s="38">
        <v>82.9</v>
      </c>
      <c r="K76" s="6">
        <v>16</v>
      </c>
      <c r="L76" s="10"/>
      <c r="M76" s="10"/>
      <c r="N76" s="100"/>
      <c r="O76" s="101"/>
      <c r="P76" s="83" t="s">
        <v>486</v>
      </c>
      <c r="Q76" s="29"/>
    </row>
    <row r="77" spans="1:17" ht="14.25" customHeight="1" x14ac:dyDescent="0.25">
      <c r="A77" s="550"/>
      <c r="B77" s="110">
        <v>2</v>
      </c>
      <c r="C77" s="3" t="s">
        <v>75</v>
      </c>
      <c r="D77" s="61"/>
      <c r="E77" s="60"/>
      <c r="F77" s="10">
        <v>1999</v>
      </c>
      <c r="G77" s="10">
        <v>2</v>
      </c>
      <c r="H77" s="10" t="s">
        <v>48</v>
      </c>
      <c r="I77" s="10" t="s">
        <v>21</v>
      </c>
      <c r="J77" s="11">
        <v>61</v>
      </c>
      <c r="K77" s="51">
        <v>24</v>
      </c>
      <c r="L77" s="51"/>
      <c r="M77" s="15"/>
      <c r="N77" s="15"/>
      <c r="O77" s="71"/>
      <c r="P77" s="52" t="s">
        <v>76</v>
      </c>
      <c r="Q77" s="51"/>
    </row>
    <row r="78" spans="1:17" ht="14.25" customHeight="1" x14ac:dyDescent="0.25">
      <c r="A78" s="550"/>
      <c r="B78" s="110">
        <v>3</v>
      </c>
      <c r="C78" s="3" t="s">
        <v>277</v>
      </c>
      <c r="D78" s="8"/>
      <c r="E78" s="9"/>
      <c r="F78" s="10">
        <v>1998</v>
      </c>
      <c r="G78" s="10">
        <v>1</v>
      </c>
      <c r="H78" s="10"/>
      <c r="I78" s="10" t="s">
        <v>271</v>
      </c>
      <c r="J78" s="11">
        <v>60.7</v>
      </c>
      <c r="K78" s="42">
        <v>24</v>
      </c>
      <c r="L78" s="42"/>
      <c r="M78" s="15"/>
      <c r="N78" s="15"/>
      <c r="O78" s="71"/>
      <c r="P78" s="64" t="s">
        <v>278</v>
      </c>
      <c r="Q78" s="65"/>
    </row>
    <row r="79" spans="1:17" ht="14.25" customHeight="1" x14ac:dyDescent="0.25">
      <c r="A79" s="550"/>
      <c r="B79" s="110">
        <v>4</v>
      </c>
      <c r="C79" s="3" t="s">
        <v>270</v>
      </c>
      <c r="D79" s="61"/>
      <c r="E79" s="9"/>
      <c r="F79" s="10">
        <v>1997</v>
      </c>
      <c r="G79" s="10" t="s">
        <v>17</v>
      </c>
      <c r="H79" s="72" t="s">
        <v>488</v>
      </c>
      <c r="I79" s="10" t="s">
        <v>271</v>
      </c>
      <c r="J79" s="11">
        <v>63</v>
      </c>
      <c r="K79" s="10">
        <v>32</v>
      </c>
      <c r="L79" s="10"/>
      <c r="M79" s="10"/>
      <c r="N79" s="15"/>
      <c r="O79" s="71"/>
      <c r="P79" s="4" t="s">
        <v>272</v>
      </c>
      <c r="Q79" s="56"/>
    </row>
    <row r="80" spans="1:17" ht="14.25" customHeight="1" x14ac:dyDescent="0.25">
      <c r="A80" s="550"/>
      <c r="B80" s="110">
        <v>5</v>
      </c>
      <c r="C80" s="3" t="s">
        <v>275</v>
      </c>
      <c r="D80" s="61"/>
      <c r="E80" s="9"/>
      <c r="F80" s="10">
        <v>1997</v>
      </c>
      <c r="G80" s="10" t="s">
        <v>17</v>
      </c>
      <c r="H80" s="10"/>
      <c r="I80" s="10" t="s">
        <v>271</v>
      </c>
      <c r="J80" s="11">
        <v>63</v>
      </c>
      <c r="K80" s="10">
        <v>32</v>
      </c>
      <c r="L80" s="10"/>
      <c r="M80" s="10"/>
      <c r="N80" s="15"/>
      <c r="O80" s="71"/>
      <c r="P80" s="4" t="s">
        <v>276</v>
      </c>
      <c r="Q80" s="10"/>
    </row>
    <row r="81" spans="1:17" ht="14.25" customHeight="1" x14ac:dyDescent="0.25">
      <c r="A81" s="551"/>
      <c r="B81" s="110">
        <v>6</v>
      </c>
      <c r="C81" s="3" t="s">
        <v>114</v>
      </c>
      <c r="D81" s="8"/>
      <c r="E81" s="9"/>
      <c r="F81" s="10">
        <v>1998</v>
      </c>
      <c r="G81" s="10" t="s">
        <v>95</v>
      </c>
      <c r="H81" s="10"/>
      <c r="I81" s="10" t="s">
        <v>115</v>
      </c>
      <c r="J81" s="11">
        <v>60.3</v>
      </c>
      <c r="K81" s="51">
        <v>24</v>
      </c>
      <c r="L81" s="42"/>
      <c r="M81" s="15"/>
      <c r="N81" s="15"/>
      <c r="O81" s="71"/>
      <c r="P81" s="64" t="s">
        <v>92</v>
      </c>
      <c r="Q81" s="65"/>
    </row>
    <row r="82" spans="1:17" ht="24.6" x14ac:dyDescent="0.4">
      <c r="A82" s="117"/>
    </row>
    <row r="83" spans="1:17" ht="14.25" customHeight="1" x14ac:dyDescent="0.25">
      <c r="A83" s="549">
        <v>12</v>
      </c>
      <c r="B83" s="110">
        <v>1</v>
      </c>
      <c r="C83" s="3" t="s">
        <v>197</v>
      </c>
      <c r="D83" s="8"/>
      <c r="E83" s="9"/>
      <c r="F83" s="10">
        <v>1999</v>
      </c>
      <c r="G83" s="10">
        <v>1</v>
      </c>
      <c r="H83" s="10" t="s">
        <v>48</v>
      </c>
      <c r="I83" s="10" t="s">
        <v>172</v>
      </c>
      <c r="J83" s="11">
        <v>66</v>
      </c>
      <c r="K83" s="10">
        <v>24</v>
      </c>
      <c r="L83" s="10"/>
      <c r="M83" s="10"/>
      <c r="N83" s="15"/>
      <c r="O83" s="71"/>
      <c r="P83" s="83" t="s">
        <v>182</v>
      </c>
      <c r="Q83" s="42"/>
    </row>
    <row r="84" spans="1:17" ht="14.25" customHeight="1" x14ac:dyDescent="0.25">
      <c r="A84" s="550"/>
      <c r="B84" s="110">
        <v>2</v>
      </c>
      <c r="C84" s="3" t="s">
        <v>354</v>
      </c>
      <c r="D84" s="8"/>
      <c r="E84" s="9"/>
      <c r="F84" s="10">
        <v>1998</v>
      </c>
      <c r="G84" s="10">
        <v>2</v>
      </c>
      <c r="H84" s="72" t="s">
        <v>356</v>
      </c>
      <c r="I84" s="10" t="s">
        <v>115</v>
      </c>
      <c r="J84" s="11">
        <v>67.8</v>
      </c>
      <c r="K84" s="65">
        <v>24</v>
      </c>
      <c r="L84" s="51"/>
      <c r="M84" s="119"/>
      <c r="N84" s="119"/>
      <c r="O84" s="84"/>
      <c r="P84" s="52" t="s">
        <v>355</v>
      </c>
      <c r="Q84" s="51"/>
    </row>
    <row r="85" spans="1:17" ht="14.25" customHeight="1" x14ac:dyDescent="0.25">
      <c r="A85" s="550"/>
      <c r="B85" s="110">
        <v>3</v>
      </c>
      <c r="C85" s="3" t="s">
        <v>357</v>
      </c>
      <c r="D85" s="8"/>
      <c r="E85" s="9"/>
      <c r="F85" s="10">
        <v>1997</v>
      </c>
      <c r="G85" s="10" t="s">
        <v>95</v>
      </c>
      <c r="H85" s="72" t="s">
        <v>356</v>
      </c>
      <c r="I85" s="10" t="s">
        <v>115</v>
      </c>
      <c r="J85" s="11">
        <v>69.900000000000006</v>
      </c>
      <c r="K85" s="65">
        <v>24</v>
      </c>
      <c r="L85" s="51"/>
      <c r="M85" s="15"/>
      <c r="N85" s="15"/>
      <c r="O85" s="71"/>
      <c r="P85" s="52" t="s">
        <v>355</v>
      </c>
      <c r="Q85" s="65"/>
    </row>
    <row r="86" spans="1:17" ht="14.25" customHeight="1" x14ac:dyDescent="0.25">
      <c r="A86" s="550"/>
      <c r="B86" s="110">
        <v>4</v>
      </c>
      <c r="C86" s="3" t="s">
        <v>105</v>
      </c>
      <c r="D86" s="8"/>
      <c r="E86" s="9"/>
      <c r="F86" s="10">
        <v>1998</v>
      </c>
      <c r="G86" s="10">
        <v>2</v>
      </c>
      <c r="H86" s="10" t="s">
        <v>96</v>
      </c>
      <c r="I86" s="10" t="s">
        <v>19</v>
      </c>
      <c r="J86" s="11">
        <v>72.900000000000006</v>
      </c>
      <c r="K86" s="51">
        <v>24</v>
      </c>
      <c r="L86" s="51"/>
      <c r="M86" s="15"/>
      <c r="N86" s="15"/>
      <c r="O86" s="71"/>
      <c r="P86" s="52" t="s">
        <v>58</v>
      </c>
      <c r="Q86" s="51"/>
    </row>
    <row r="87" spans="1:17" ht="14.25" customHeight="1" x14ac:dyDescent="0.25">
      <c r="A87" s="550"/>
      <c r="B87" s="110">
        <v>5</v>
      </c>
      <c r="C87" s="3" t="s">
        <v>111</v>
      </c>
      <c r="D87" s="8"/>
      <c r="E87" s="9"/>
      <c r="F87" s="10">
        <v>1997</v>
      </c>
      <c r="G87" s="10">
        <v>1</v>
      </c>
      <c r="H87" s="2" t="s">
        <v>496</v>
      </c>
      <c r="I87" s="10" t="s">
        <v>395</v>
      </c>
      <c r="J87" s="11">
        <v>69.7</v>
      </c>
      <c r="K87" s="42">
        <v>32</v>
      </c>
      <c r="L87" s="42"/>
      <c r="M87" s="15"/>
      <c r="N87" s="15"/>
      <c r="O87" s="71"/>
      <c r="P87" s="64" t="s">
        <v>497</v>
      </c>
      <c r="Q87" s="65"/>
    </row>
    <row r="88" spans="1:17" ht="14.25" customHeight="1" x14ac:dyDescent="0.25">
      <c r="A88" s="551"/>
      <c r="B88" s="110">
        <v>6</v>
      </c>
      <c r="C88" s="3" t="s">
        <v>57</v>
      </c>
      <c r="D88" s="16"/>
      <c r="E88" s="17"/>
      <c r="F88" s="19">
        <v>2000</v>
      </c>
      <c r="G88" s="10" t="s">
        <v>17</v>
      </c>
      <c r="H88" s="21"/>
      <c r="I88" s="10" t="s">
        <v>19</v>
      </c>
      <c r="J88" s="20">
        <v>72.7</v>
      </c>
      <c r="K88" s="10">
        <v>32</v>
      </c>
      <c r="L88" s="10"/>
      <c r="M88" s="10"/>
      <c r="N88" s="15"/>
      <c r="O88" s="71"/>
      <c r="P88" s="4" t="s">
        <v>53</v>
      </c>
      <c r="Q88" s="19"/>
    </row>
    <row r="89" spans="1:17" ht="24.6" x14ac:dyDescent="0.4">
      <c r="A89" s="552" t="s">
        <v>521</v>
      </c>
      <c r="B89" s="552"/>
      <c r="C89" s="552"/>
      <c r="D89" s="552"/>
      <c r="E89" s="552"/>
      <c r="F89" s="552"/>
      <c r="G89" s="552"/>
      <c r="H89" s="552"/>
      <c r="I89" s="552"/>
      <c r="J89" s="552"/>
      <c r="K89" s="552"/>
      <c r="L89" s="552"/>
      <c r="M89" s="552"/>
      <c r="N89" s="552"/>
      <c r="O89" s="552"/>
      <c r="P89" s="552"/>
    </row>
    <row r="90" spans="1:17" ht="14.25" customHeight="1" x14ac:dyDescent="0.25">
      <c r="A90" s="549">
        <v>25</v>
      </c>
      <c r="B90" s="110">
        <v>1</v>
      </c>
      <c r="C90" s="8" t="s">
        <v>494</v>
      </c>
      <c r="D90" s="16"/>
      <c r="E90" s="17"/>
      <c r="F90" s="19">
        <v>1994</v>
      </c>
      <c r="G90" s="10" t="s">
        <v>17</v>
      </c>
      <c r="H90" s="6" t="s">
        <v>301</v>
      </c>
      <c r="I90" s="10" t="s">
        <v>295</v>
      </c>
      <c r="J90" s="20">
        <v>68</v>
      </c>
      <c r="K90" s="10">
        <v>32</v>
      </c>
      <c r="L90" s="10"/>
      <c r="M90" s="10"/>
      <c r="N90" s="15"/>
      <c r="O90" s="71"/>
      <c r="P90" s="4" t="s">
        <v>315</v>
      </c>
      <c r="Q90" s="56"/>
    </row>
    <row r="91" spans="1:17" ht="14.25" customHeight="1" x14ac:dyDescent="0.25">
      <c r="A91" s="550"/>
      <c r="B91" s="110">
        <v>2</v>
      </c>
      <c r="C91" s="8" t="s">
        <v>227</v>
      </c>
      <c r="D91" s="8"/>
      <c r="E91" s="8"/>
      <c r="F91" s="10">
        <v>1994</v>
      </c>
      <c r="G91" s="10" t="s">
        <v>17</v>
      </c>
      <c r="H91" s="10"/>
      <c r="I91" s="10" t="s">
        <v>225</v>
      </c>
      <c r="J91" s="20">
        <v>67.599999999999994</v>
      </c>
      <c r="K91" s="10">
        <v>32</v>
      </c>
      <c r="L91" s="10"/>
      <c r="M91" s="10"/>
      <c r="N91" s="15"/>
      <c r="O91" s="71"/>
      <c r="P91" s="4" t="s">
        <v>226</v>
      </c>
      <c r="Q91" s="49"/>
    </row>
    <row r="92" spans="1:17" ht="14.25" customHeight="1" x14ac:dyDescent="0.25">
      <c r="A92" s="550"/>
      <c r="B92" s="110">
        <v>3</v>
      </c>
      <c r="C92" s="8" t="s">
        <v>364</v>
      </c>
      <c r="D92" s="8"/>
      <c r="E92" s="8"/>
      <c r="F92" s="10">
        <v>1982</v>
      </c>
      <c r="G92" s="10">
        <v>1</v>
      </c>
      <c r="H92" s="10"/>
      <c r="I92" s="10" t="s">
        <v>321</v>
      </c>
      <c r="J92" s="11">
        <v>67</v>
      </c>
      <c r="K92" s="10">
        <v>32</v>
      </c>
      <c r="L92" s="10"/>
      <c r="M92" s="10"/>
      <c r="N92" s="15"/>
      <c r="O92" s="71"/>
      <c r="P92" s="4" t="s">
        <v>145</v>
      </c>
      <c r="Q92" s="49"/>
    </row>
    <row r="93" spans="1:17" ht="14.25" customHeight="1" x14ac:dyDescent="0.25">
      <c r="A93" s="550"/>
      <c r="B93" s="110">
        <v>4</v>
      </c>
      <c r="C93" s="8" t="s">
        <v>490</v>
      </c>
      <c r="D93" s="16"/>
      <c r="E93" s="16"/>
      <c r="F93" s="19">
        <v>1989</v>
      </c>
      <c r="G93" s="10">
        <v>1</v>
      </c>
      <c r="H93" s="21"/>
      <c r="I93" s="10" t="s">
        <v>452</v>
      </c>
      <c r="J93" s="20">
        <v>65.900000000000006</v>
      </c>
      <c r="K93" s="10">
        <v>32</v>
      </c>
      <c r="L93" s="10"/>
      <c r="M93" s="10"/>
      <c r="N93" s="15"/>
      <c r="O93" s="71"/>
      <c r="P93" s="4" t="s">
        <v>491</v>
      </c>
      <c r="Q93" s="56"/>
    </row>
    <row r="94" spans="1:17" ht="14.25" customHeight="1" x14ac:dyDescent="0.25">
      <c r="A94" s="550"/>
      <c r="B94" s="110">
        <v>5</v>
      </c>
      <c r="C94" s="8" t="s">
        <v>218</v>
      </c>
      <c r="D94" s="61"/>
      <c r="E94" s="61"/>
      <c r="F94" s="10">
        <v>1973</v>
      </c>
      <c r="G94" s="10">
        <v>1</v>
      </c>
      <c r="H94" s="10" t="s">
        <v>118</v>
      </c>
      <c r="I94" s="10" t="s">
        <v>202</v>
      </c>
      <c r="J94" s="11">
        <v>68</v>
      </c>
      <c r="K94" s="10">
        <v>32</v>
      </c>
      <c r="L94" s="10"/>
      <c r="M94" s="10"/>
      <c r="N94" s="15"/>
      <c r="O94" s="71"/>
      <c r="P94" s="4" t="s">
        <v>203</v>
      </c>
      <c r="Q94" s="56"/>
    </row>
    <row r="95" spans="1:17" ht="14.25" customHeight="1" x14ac:dyDescent="0.25">
      <c r="A95" s="551"/>
      <c r="B95" s="110">
        <v>6</v>
      </c>
      <c r="C95" s="8" t="s">
        <v>69</v>
      </c>
      <c r="D95" s="16"/>
      <c r="E95" s="17"/>
      <c r="F95" s="19">
        <v>1983</v>
      </c>
      <c r="G95" s="10" t="s">
        <v>17</v>
      </c>
      <c r="H95" s="21"/>
      <c r="I95" s="10" t="s">
        <v>70</v>
      </c>
      <c r="J95" s="20">
        <v>67</v>
      </c>
      <c r="K95" s="10">
        <v>32</v>
      </c>
      <c r="L95" s="10"/>
      <c r="M95" s="10"/>
      <c r="N95" s="15"/>
      <c r="O95" s="71"/>
      <c r="P95" s="4" t="s">
        <v>71</v>
      </c>
      <c r="Q95" s="29"/>
    </row>
    <row r="96" spans="1:17" ht="24.6" x14ac:dyDescent="0.4">
      <c r="A96" s="117"/>
    </row>
    <row r="97" spans="1:17" ht="14.25" customHeight="1" x14ac:dyDescent="0.25">
      <c r="A97" s="549">
        <v>26</v>
      </c>
      <c r="B97" s="110">
        <v>1</v>
      </c>
      <c r="C97" s="8" t="s">
        <v>77</v>
      </c>
      <c r="D97" s="41"/>
      <c r="E97" s="8"/>
      <c r="F97" s="10">
        <v>1995</v>
      </c>
      <c r="G97" s="10" t="s">
        <v>17</v>
      </c>
      <c r="H97" s="10" t="s">
        <v>48</v>
      </c>
      <c r="I97" s="10" t="s">
        <v>21</v>
      </c>
      <c r="J97" s="20">
        <v>68</v>
      </c>
      <c r="K97" s="10">
        <v>32</v>
      </c>
      <c r="L97" s="57"/>
      <c r="M97" s="10"/>
      <c r="N97" s="15"/>
      <c r="O97" s="71"/>
      <c r="P97" s="4" t="s">
        <v>79</v>
      </c>
      <c r="Q97" s="29"/>
    </row>
    <row r="98" spans="1:17" ht="14.25" customHeight="1" x14ac:dyDescent="0.25">
      <c r="A98" s="550"/>
      <c r="B98" s="110">
        <v>2</v>
      </c>
      <c r="C98" s="92" t="s">
        <v>55</v>
      </c>
      <c r="D98" s="33"/>
      <c r="E98" s="33"/>
      <c r="F98" s="121">
        <v>1994</v>
      </c>
      <c r="G98" s="87" t="s">
        <v>17</v>
      </c>
      <c r="H98" s="34"/>
      <c r="I98" s="87" t="s">
        <v>19</v>
      </c>
      <c r="J98" s="36">
        <v>72.5</v>
      </c>
      <c r="K98" s="121">
        <v>32</v>
      </c>
      <c r="L98" s="19"/>
      <c r="M98" s="19"/>
      <c r="N98" s="15"/>
      <c r="O98" s="71"/>
      <c r="P98" s="58" t="s">
        <v>56</v>
      </c>
      <c r="Q98" s="10"/>
    </row>
    <row r="99" spans="1:17" ht="14.25" customHeight="1" x14ac:dyDescent="0.25">
      <c r="A99" s="550"/>
      <c r="B99" s="110">
        <v>3</v>
      </c>
      <c r="C99" s="3" t="s">
        <v>403</v>
      </c>
      <c r="D99" s="16"/>
      <c r="E99" s="17"/>
      <c r="F99" s="19">
        <v>1996</v>
      </c>
      <c r="G99" s="10" t="s">
        <v>17</v>
      </c>
      <c r="H99" s="10"/>
      <c r="I99" s="10" t="s">
        <v>400</v>
      </c>
      <c r="J99" s="20">
        <v>72.599999999999994</v>
      </c>
      <c r="K99" s="19">
        <v>32</v>
      </c>
      <c r="L99" s="19"/>
      <c r="M99" s="19"/>
      <c r="N99" s="15"/>
      <c r="O99" s="71"/>
      <c r="P99" s="4" t="s">
        <v>495</v>
      </c>
      <c r="Q99" s="29"/>
    </row>
    <row r="100" spans="1:17" ht="14.25" customHeight="1" x14ac:dyDescent="0.25">
      <c r="A100" s="550"/>
      <c r="B100" s="110">
        <v>4</v>
      </c>
      <c r="C100" s="3" t="s">
        <v>366</v>
      </c>
      <c r="D100" s="61"/>
      <c r="E100" s="9"/>
      <c r="F100" s="10">
        <v>1995</v>
      </c>
      <c r="G100" s="10" t="s">
        <v>17</v>
      </c>
      <c r="H100" s="10" t="s">
        <v>118</v>
      </c>
      <c r="I100" s="10" t="s">
        <v>321</v>
      </c>
      <c r="J100" s="20">
        <v>73</v>
      </c>
      <c r="K100" s="10">
        <v>32</v>
      </c>
      <c r="L100" s="10"/>
      <c r="M100" s="10"/>
      <c r="N100" s="15"/>
      <c r="O100" s="71"/>
      <c r="P100" s="4" t="s">
        <v>367</v>
      </c>
      <c r="Q100" s="10"/>
    </row>
    <row r="101" spans="1:17" ht="14.25" customHeight="1" x14ac:dyDescent="0.25">
      <c r="A101" s="550"/>
      <c r="B101" s="110">
        <v>5</v>
      </c>
      <c r="C101" s="3" t="s">
        <v>149</v>
      </c>
      <c r="D101" s="16"/>
      <c r="E101" s="17"/>
      <c r="F101" s="19">
        <v>1995</v>
      </c>
      <c r="G101" s="10" t="s">
        <v>17</v>
      </c>
      <c r="H101" s="73" t="s">
        <v>147</v>
      </c>
      <c r="I101" s="10" t="s">
        <v>143</v>
      </c>
      <c r="J101" s="20">
        <v>72.8</v>
      </c>
      <c r="K101" s="19">
        <v>32</v>
      </c>
      <c r="L101" s="19"/>
      <c r="M101" s="19"/>
      <c r="N101" s="15"/>
      <c r="O101" s="71"/>
      <c r="P101" s="4" t="s">
        <v>150</v>
      </c>
      <c r="Q101" s="29"/>
    </row>
    <row r="102" spans="1:17" ht="15.75" customHeight="1" x14ac:dyDescent="0.25">
      <c r="A102" s="551"/>
      <c r="B102" s="110">
        <v>6</v>
      </c>
      <c r="C102" s="3" t="s">
        <v>368</v>
      </c>
      <c r="D102" s="8"/>
      <c r="E102" s="9"/>
      <c r="F102" s="10">
        <v>1996</v>
      </c>
      <c r="G102" s="10">
        <v>1</v>
      </c>
      <c r="H102" s="10"/>
      <c r="I102" s="10" t="s">
        <v>321</v>
      </c>
      <c r="J102" s="20">
        <v>72.7</v>
      </c>
      <c r="K102" s="10">
        <v>32</v>
      </c>
      <c r="L102" s="10"/>
      <c r="M102" s="10"/>
      <c r="N102" s="15"/>
      <c r="O102" s="71"/>
      <c r="P102" s="4" t="s">
        <v>369</v>
      </c>
      <c r="Q102" s="10"/>
    </row>
    <row r="103" spans="1:17" ht="15.75" customHeight="1" x14ac:dyDescent="0.25">
      <c r="A103" s="118"/>
      <c r="B103" s="112"/>
      <c r="D103" s="33"/>
      <c r="E103" s="33"/>
      <c r="F103" s="34"/>
      <c r="G103" s="37"/>
      <c r="H103" s="1"/>
      <c r="I103" s="37"/>
      <c r="J103" s="36"/>
      <c r="K103" s="37"/>
      <c r="L103" s="91"/>
      <c r="M103" s="14"/>
      <c r="N103" s="34"/>
      <c r="O103" s="37"/>
    </row>
    <row r="104" spans="1:17" ht="15.75" customHeight="1" x14ac:dyDescent="0.25">
      <c r="A104" s="549">
        <v>27</v>
      </c>
      <c r="B104" s="110">
        <v>1</v>
      </c>
      <c r="C104" s="3" t="s">
        <v>119</v>
      </c>
      <c r="D104" s="16"/>
      <c r="E104" s="17"/>
      <c r="F104" s="19">
        <v>1995</v>
      </c>
      <c r="G104" s="10" t="s">
        <v>17</v>
      </c>
      <c r="H104" s="10" t="s">
        <v>87</v>
      </c>
      <c r="I104" s="10" t="s">
        <v>116</v>
      </c>
      <c r="J104" s="20">
        <v>71.5</v>
      </c>
      <c r="K104" s="19">
        <v>32</v>
      </c>
      <c r="L104" s="19"/>
      <c r="M104" s="19"/>
      <c r="N104" s="15"/>
      <c r="O104" s="71"/>
      <c r="P104" s="4" t="s">
        <v>120</v>
      </c>
      <c r="Q104" s="56"/>
    </row>
    <row r="105" spans="1:17" ht="15.75" customHeight="1" x14ac:dyDescent="0.25">
      <c r="A105" s="550"/>
      <c r="B105" s="110">
        <v>2</v>
      </c>
      <c r="C105" s="3" t="s">
        <v>370</v>
      </c>
      <c r="D105" s="61"/>
      <c r="E105" s="9"/>
      <c r="F105" s="10">
        <v>1988</v>
      </c>
      <c r="G105" s="10" t="s">
        <v>17</v>
      </c>
      <c r="H105" s="10"/>
      <c r="I105" s="10" t="s">
        <v>321</v>
      </c>
      <c r="J105" s="20">
        <v>71.8</v>
      </c>
      <c r="K105" s="10">
        <v>32</v>
      </c>
      <c r="L105" s="10"/>
      <c r="M105" s="10"/>
      <c r="N105" s="15"/>
      <c r="O105" s="71"/>
      <c r="P105" s="4" t="s">
        <v>371</v>
      </c>
      <c r="Q105" s="49"/>
    </row>
    <row r="106" spans="1:17" ht="15.75" customHeight="1" x14ac:dyDescent="0.25">
      <c r="A106" s="550"/>
      <c r="B106" s="110">
        <v>3</v>
      </c>
      <c r="C106" s="3" t="s">
        <v>44</v>
      </c>
      <c r="D106" s="61"/>
      <c r="E106" s="45"/>
      <c r="F106" s="15">
        <v>1994</v>
      </c>
      <c r="G106" s="10" t="s">
        <v>20</v>
      </c>
      <c r="H106" s="10" t="s">
        <v>43</v>
      </c>
      <c r="I106" s="10" t="s">
        <v>41</v>
      </c>
      <c r="J106" s="30">
        <v>72.900000000000006</v>
      </c>
      <c r="K106" s="15">
        <v>32</v>
      </c>
      <c r="L106" s="15"/>
      <c r="M106" s="15"/>
      <c r="N106" s="15"/>
      <c r="O106" s="71"/>
      <c r="P106" s="4" t="s">
        <v>51</v>
      </c>
      <c r="Q106" s="55"/>
    </row>
    <row r="107" spans="1:17" ht="15.75" customHeight="1" x14ac:dyDescent="0.25">
      <c r="A107" s="550"/>
      <c r="B107" s="110">
        <v>4</v>
      </c>
      <c r="C107" s="3" t="s">
        <v>498</v>
      </c>
      <c r="D107" s="61"/>
      <c r="E107" s="9"/>
      <c r="F107" s="10">
        <v>1994</v>
      </c>
      <c r="G107" s="10" t="s">
        <v>17</v>
      </c>
      <c r="H107" s="73" t="s">
        <v>500</v>
      </c>
      <c r="I107" s="10" t="s">
        <v>499</v>
      </c>
      <c r="J107" s="20">
        <v>72.900000000000006</v>
      </c>
      <c r="K107" s="10">
        <v>32</v>
      </c>
      <c r="L107" s="10"/>
      <c r="M107" s="10"/>
      <c r="N107" s="15"/>
      <c r="O107" s="71"/>
      <c r="P107" s="4" t="s">
        <v>501</v>
      </c>
      <c r="Q107" s="49"/>
    </row>
    <row r="108" spans="1:17" ht="15.75" customHeight="1" x14ac:dyDescent="0.25">
      <c r="A108" s="550"/>
      <c r="B108" s="110">
        <v>5</v>
      </c>
      <c r="C108" s="3" t="s">
        <v>280</v>
      </c>
      <c r="D108" s="61"/>
      <c r="E108" s="9"/>
      <c r="F108" s="10">
        <v>1964</v>
      </c>
      <c r="G108" s="10" t="s">
        <v>17</v>
      </c>
      <c r="H108" s="10"/>
      <c r="I108" s="10" t="s">
        <v>281</v>
      </c>
      <c r="J108" s="20">
        <v>73</v>
      </c>
      <c r="K108" s="10">
        <v>32</v>
      </c>
      <c r="L108" s="10"/>
      <c r="M108" s="10"/>
      <c r="N108" s="15"/>
      <c r="O108" s="71"/>
      <c r="P108" s="4" t="s">
        <v>342</v>
      </c>
      <c r="Q108" s="49"/>
    </row>
    <row r="109" spans="1:17" ht="15.75" customHeight="1" x14ac:dyDescent="0.25">
      <c r="A109" s="551"/>
      <c r="B109" s="110">
        <v>6</v>
      </c>
      <c r="C109" s="3" t="s">
        <v>72</v>
      </c>
      <c r="D109" s="61"/>
      <c r="E109" s="9"/>
      <c r="F109" s="10">
        <v>1996</v>
      </c>
      <c r="G109" s="10" t="s">
        <v>17</v>
      </c>
      <c r="H109" s="10"/>
      <c r="I109" s="10" t="s">
        <v>70</v>
      </c>
      <c r="J109" s="11">
        <v>70</v>
      </c>
      <c r="K109" s="10">
        <v>32</v>
      </c>
      <c r="L109" s="10"/>
      <c r="M109" s="10"/>
      <c r="N109" s="15"/>
      <c r="O109" s="71"/>
      <c r="P109" s="4" t="s">
        <v>71</v>
      </c>
      <c r="Q109" s="10"/>
    </row>
    <row r="110" spans="1:17" ht="15.75" customHeight="1" x14ac:dyDescent="0.25">
      <c r="A110" s="116"/>
      <c r="B110" s="553"/>
      <c r="C110" s="554"/>
      <c r="D110" s="554"/>
      <c r="E110" s="554"/>
      <c r="F110" s="554"/>
      <c r="G110" s="554"/>
      <c r="H110" s="554"/>
      <c r="I110" s="554"/>
      <c r="J110" s="554"/>
      <c r="K110" s="554"/>
      <c r="L110" s="554"/>
      <c r="M110" s="554"/>
      <c r="N110" s="555"/>
    </row>
    <row r="111" spans="1:17" ht="15.75" customHeight="1" x14ac:dyDescent="0.25">
      <c r="A111" s="549">
        <v>28</v>
      </c>
      <c r="B111" s="110">
        <v>1</v>
      </c>
      <c r="C111" s="122" t="s">
        <v>483</v>
      </c>
      <c r="D111" s="16"/>
      <c r="E111" s="17"/>
      <c r="F111" s="19">
        <v>1987</v>
      </c>
      <c r="G111" s="10" t="s">
        <v>95</v>
      </c>
      <c r="H111" s="10"/>
      <c r="I111" s="10" t="s">
        <v>115</v>
      </c>
      <c r="J111" s="20">
        <v>78</v>
      </c>
      <c r="K111" s="19">
        <v>24</v>
      </c>
      <c r="L111" s="19"/>
      <c r="M111" s="19"/>
      <c r="N111" s="15"/>
      <c r="O111" s="71"/>
      <c r="P111" s="4" t="s">
        <v>92</v>
      </c>
      <c r="Q111" s="56"/>
    </row>
    <row r="112" spans="1:17" ht="15.75" customHeight="1" x14ac:dyDescent="0.25">
      <c r="A112" s="550"/>
      <c r="B112" s="110">
        <v>2</v>
      </c>
      <c r="C112" s="122" t="s">
        <v>510</v>
      </c>
      <c r="D112" s="16"/>
      <c r="E112" s="17"/>
      <c r="F112" s="19">
        <v>1977</v>
      </c>
      <c r="G112" s="10">
        <v>1</v>
      </c>
      <c r="H112" s="72" t="s">
        <v>505</v>
      </c>
      <c r="I112" s="10" t="s">
        <v>395</v>
      </c>
      <c r="J112" s="20">
        <v>76.2</v>
      </c>
      <c r="K112" s="19">
        <v>32</v>
      </c>
      <c r="L112" s="19"/>
      <c r="M112" s="19"/>
      <c r="N112" s="15"/>
      <c r="O112" s="71"/>
      <c r="P112" s="4" t="s">
        <v>511</v>
      </c>
      <c r="Q112" s="56"/>
    </row>
    <row r="113" spans="1:18" ht="15.75" customHeight="1" x14ac:dyDescent="0.25">
      <c r="A113" s="550"/>
      <c r="B113" s="110">
        <v>3</v>
      </c>
      <c r="C113" s="122" t="s">
        <v>509</v>
      </c>
      <c r="D113" s="16"/>
      <c r="E113" s="17"/>
      <c r="F113" s="19">
        <v>1992</v>
      </c>
      <c r="G113" s="10" t="s">
        <v>17</v>
      </c>
      <c r="H113" s="10" t="s">
        <v>118</v>
      </c>
      <c r="I113" s="10" t="s">
        <v>452</v>
      </c>
      <c r="J113" s="20">
        <v>77.8</v>
      </c>
      <c r="K113" s="19">
        <v>32</v>
      </c>
      <c r="L113" s="19"/>
      <c r="M113" s="19"/>
      <c r="N113" s="15"/>
      <c r="O113" s="71"/>
      <c r="P113" s="4" t="s">
        <v>507</v>
      </c>
      <c r="Q113" s="56"/>
    </row>
    <row r="114" spans="1:18" ht="15.75" customHeight="1" x14ac:dyDescent="0.25">
      <c r="A114" s="550"/>
      <c r="B114" s="110">
        <v>4</v>
      </c>
      <c r="C114" s="122" t="s">
        <v>506</v>
      </c>
      <c r="D114" s="16"/>
      <c r="E114" s="17"/>
      <c r="F114" s="19">
        <v>1996</v>
      </c>
      <c r="G114" s="10">
        <v>1</v>
      </c>
      <c r="H114" s="10" t="s">
        <v>118</v>
      </c>
      <c r="I114" s="10" t="s">
        <v>452</v>
      </c>
      <c r="J114" s="20">
        <v>76.400000000000006</v>
      </c>
      <c r="K114" s="19">
        <v>32</v>
      </c>
      <c r="L114" s="19"/>
      <c r="M114" s="19"/>
      <c r="N114" s="15"/>
      <c r="O114" s="71"/>
      <c r="P114" s="4" t="s">
        <v>507</v>
      </c>
      <c r="Q114" s="56"/>
    </row>
    <row r="115" spans="1:18" ht="15.75" customHeight="1" x14ac:dyDescent="0.25">
      <c r="A115" s="550"/>
      <c r="B115" s="110">
        <v>5</v>
      </c>
      <c r="C115" s="122" t="s">
        <v>363</v>
      </c>
      <c r="D115" s="16"/>
      <c r="E115" s="17"/>
      <c r="F115" s="19">
        <v>1991</v>
      </c>
      <c r="G115" s="19">
        <v>1</v>
      </c>
      <c r="H115" s="10"/>
      <c r="I115" s="10" t="s">
        <v>321</v>
      </c>
      <c r="J115" s="20">
        <v>75.599999999999994</v>
      </c>
      <c r="K115" s="19">
        <v>32</v>
      </c>
      <c r="L115" s="19"/>
      <c r="M115" s="19"/>
      <c r="N115" s="15"/>
      <c r="O115" s="71"/>
      <c r="P115" s="4" t="s">
        <v>503</v>
      </c>
      <c r="Q115" s="56"/>
    </row>
    <row r="116" spans="1:18" ht="15.75" customHeight="1" x14ac:dyDescent="0.25">
      <c r="A116" s="551"/>
      <c r="B116" s="110">
        <v>6</v>
      </c>
      <c r="C116" s="122" t="s">
        <v>127</v>
      </c>
      <c r="D116" s="61"/>
      <c r="E116" s="60"/>
      <c r="F116" s="10">
        <v>1983</v>
      </c>
      <c r="G116" s="10" t="s">
        <v>17</v>
      </c>
      <c r="H116" s="69" t="s">
        <v>128</v>
      </c>
      <c r="I116" s="10" t="s">
        <v>125</v>
      </c>
      <c r="J116" s="11">
        <v>77.5</v>
      </c>
      <c r="K116" s="10">
        <v>32</v>
      </c>
      <c r="L116" s="10"/>
      <c r="M116" s="10"/>
      <c r="N116" s="15"/>
      <c r="O116" s="71"/>
      <c r="P116" s="4" t="s">
        <v>129</v>
      </c>
      <c r="Q116" s="55"/>
    </row>
    <row r="117" spans="1:18" ht="15.75" customHeight="1" x14ac:dyDescent="0.25">
      <c r="A117" s="116"/>
      <c r="B117" s="553"/>
      <c r="C117" s="554"/>
      <c r="D117" s="554"/>
      <c r="E117" s="554"/>
      <c r="F117" s="554"/>
      <c r="G117" s="554"/>
      <c r="H117" s="554"/>
      <c r="I117" s="554"/>
      <c r="J117" s="554"/>
      <c r="K117" s="554"/>
      <c r="L117" s="554"/>
      <c r="M117" s="554"/>
      <c r="N117" s="555"/>
    </row>
    <row r="118" spans="1:18" ht="14.25" customHeight="1" x14ac:dyDescent="0.25">
      <c r="A118" s="549">
        <v>29</v>
      </c>
      <c r="B118" s="110">
        <v>1</v>
      </c>
      <c r="C118" s="3"/>
      <c r="D118" s="16"/>
      <c r="E118" s="17"/>
      <c r="F118" s="19"/>
      <c r="G118" s="19"/>
      <c r="H118" s="10"/>
      <c r="I118" s="10"/>
      <c r="J118" s="20"/>
      <c r="K118" s="19"/>
      <c r="L118" s="19"/>
      <c r="M118" s="19"/>
      <c r="N118" s="15"/>
      <c r="O118" s="71"/>
      <c r="P118" s="4"/>
      <c r="Q118" s="56"/>
    </row>
    <row r="119" spans="1:18" ht="14.25" customHeight="1" x14ac:dyDescent="0.25">
      <c r="A119" s="550"/>
      <c r="B119" s="110">
        <v>2</v>
      </c>
      <c r="C119" s="3" t="s">
        <v>492</v>
      </c>
      <c r="D119" s="16"/>
      <c r="E119" s="17"/>
      <c r="F119" s="19">
        <v>1981</v>
      </c>
      <c r="G119" s="10" t="s">
        <v>17</v>
      </c>
      <c r="H119" s="21"/>
      <c r="I119" s="10" t="s">
        <v>452</v>
      </c>
      <c r="J119" s="20">
        <v>67.7</v>
      </c>
      <c r="K119" s="10">
        <v>32</v>
      </c>
      <c r="L119" s="10"/>
      <c r="M119" s="10"/>
      <c r="N119" s="15"/>
      <c r="O119" s="71"/>
      <c r="P119" s="4" t="s">
        <v>493</v>
      </c>
      <c r="Q119" s="49"/>
    </row>
    <row r="120" spans="1:18" ht="14.25" customHeight="1" x14ac:dyDescent="0.25">
      <c r="A120" s="550"/>
      <c r="B120" s="110">
        <v>3</v>
      </c>
      <c r="C120" s="3" t="s">
        <v>160</v>
      </c>
      <c r="D120" s="8"/>
      <c r="E120" s="9"/>
      <c r="F120" s="10">
        <v>1998</v>
      </c>
      <c r="G120" s="10" t="s">
        <v>17</v>
      </c>
      <c r="H120" s="72" t="s">
        <v>156</v>
      </c>
      <c r="I120" s="10" t="s">
        <v>112</v>
      </c>
      <c r="J120" s="11">
        <v>75.599999999999994</v>
      </c>
      <c r="K120" s="51">
        <v>32</v>
      </c>
      <c r="L120" s="51"/>
      <c r="M120" s="15"/>
      <c r="N120" s="15"/>
      <c r="O120" s="71"/>
      <c r="P120" s="130" t="s">
        <v>161</v>
      </c>
      <c r="Q120" s="65"/>
      <c r="R120" s="15"/>
    </row>
    <row r="121" spans="1:18" ht="14.25" customHeight="1" x14ac:dyDescent="0.25">
      <c r="A121" s="550"/>
      <c r="B121" s="110">
        <v>4</v>
      </c>
      <c r="C121" s="3" t="s">
        <v>47</v>
      </c>
      <c r="D121" s="61"/>
      <c r="E121" s="60"/>
      <c r="F121" s="10">
        <v>1998</v>
      </c>
      <c r="G121" s="10" t="s">
        <v>17</v>
      </c>
      <c r="H121" s="10" t="s">
        <v>48</v>
      </c>
      <c r="I121" s="10" t="s">
        <v>41</v>
      </c>
      <c r="J121" s="11">
        <v>77.5</v>
      </c>
      <c r="K121" s="51">
        <v>32</v>
      </c>
      <c r="L121" s="51"/>
      <c r="M121" s="15"/>
      <c r="N121" s="15"/>
      <c r="O121" s="71"/>
      <c r="P121" s="130" t="s">
        <v>50</v>
      </c>
      <c r="Q121" s="51"/>
      <c r="R121" s="15"/>
    </row>
    <row r="122" spans="1:18" ht="14.25" customHeight="1" x14ac:dyDescent="0.25">
      <c r="A122" s="550"/>
      <c r="B122" s="110">
        <v>5</v>
      </c>
      <c r="C122" s="3" t="s">
        <v>174</v>
      </c>
      <c r="D122" s="8"/>
      <c r="E122" s="9"/>
      <c r="F122" s="10">
        <v>1997</v>
      </c>
      <c r="G122" s="10">
        <v>1</v>
      </c>
      <c r="H122" s="10" t="s">
        <v>171</v>
      </c>
      <c r="I122" s="10" t="s">
        <v>172</v>
      </c>
      <c r="J122" s="11">
        <v>77</v>
      </c>
      <c r="K122" s="42">
        <v>32</v>
      </c>
      <c r="L122" s="42"/>
      <c r="M122" s="15"/>
      <c r="N122" s="15"/>
      <c r="O122" s="71"/>
      <c r="P122" s="64" t="s">
        <v>175</v>
      </c>
      <c r="Q122" s="51"/>
      <c r="R122" s="15"/>
    </row>
    <row r="123" spans="1:18" ht="14.25" customHeight="1" x14ac:dyDescent="0.25">
      <c r="A123" s="551"/>
      <c r="B123" s="110">
        <v>6</v>
      </c>
      <c r="C123" s="3" t="s">
        <v>372</v>
      </c>
      <c r="D123" s="8"/>
      <c r="E123" s="9"/>
      <c r="F123" s="10">
        <v>1999</v>
      </c>
      <c r="G123" s="10" t="s">
        <v>17</v>
      </c>
      <c r="H123" s="10"/>
      <c r="I123" s="10" t="s">
        <v>321</v>
      </c>
      <c r="J123" s="11">
        <v>74.5</v>
      </c>
      <c r="K123" s="42">
        <v>32</v>
      </c>
      <c r="L123" s="42"/>
      <c r="M123" s="15"/>
      <c r="N123" s="15"/>
      <c r="O123" s="71"/>
      <c r="P123" s="64" t="s">
        <v>373</v>
      </c>
      <c r="Q123" s="51"/>
      <c r="R123" s="15"/>
    </row>
    <row r="124" spans="1:18" ht="30.75" customHeight="1" x14ac:dyDescent="0.4">
      <c r="A124" s="117"/>
      <c r="B124" s="556"/>
      <c r="C124" s="557"/>
      <c r="D124" s="557"/>
      <c r="E124" s="557"/>
      <c r="F124" s="557"/>
      <c r="G124" s="557"/>
      <c r="H124" s="557"/>
      <c r="I124" s="557"/>
      <c r="J124" s="557"/>
      <c r="K124" s="557"/>
      <c r="L124" s="557"/>
      <c r="M124" s="557"/>
      <c r="N124" s="558"/>
    </row>
    <row r="125" spans="1:18" ht="14.25" customHeight="1" x14ac:dyDescent="0.25">
      <c r="A125" s="549">
        <v>30</v>
      </c>
      <c r="B125" s="110">
        <v>1</v>
      </c>
      <c r="C125" s="3" t="s">
        <v>83</v>
      </c>
      <c r="D125" s="16"/>
      <c r="E125" s="17"/>
      <c r="F125" s="19">
        <v>1989</v>
      </c>
      <c r="G125" s="19">
        <v>1</v>
      </c>
      <c r="H125" s="10" t="s">
        <v>84</v>
      </c>
      <c r="I125" s="10" t="s">
        <v>85</v>
      </c>
      <c r="J125" s="20">
        <v>77.8</v>
      </c>
      <c r="K125" s="19">
        <v>32</v>
      </c>
      <c r="L125" s="19"/>
      <c r="M125" s="19"/>
      <c r="N125" s="15"/>
      <c r="O125" s="71"/>
      <c r="P125" s="4" t="s">
        <v>86</v>
      </c>
      <c r="Q125" s="56"/>
    </row>
    <row r="126" spans="1:18" ht="14.25" customHeight="1" x14ac:dyDescent="0.25">
      <c r="A126" s="550"/>
      <c r="B126" s="110">
        <v>2</v>
      </c>
      <c r="C126" s="3" t="s">
        <v>210</v>
      </c>
      <c r="D126" s="16"/>
      <c r="E126" s="60"/>
      <c r="F126" s="19">
        <v>1992</v>
      </c>
      <c r="G126" s="6" t="s">
        <v>17</v>
      </c>
      <c r="H126" s="6" t="s">
        <v>118</v>
      </c>
      <c r="I126" s="10" t="s">
        <v>202</v>
      </c>
      <c r="J126" s="20">
        <v>76.5</v>
      </c>
      <c r="K126" s="19">
        <v>32</v>
      </c>
      <c r="L126" s="10"/>
      <c r="M126" s="10"/>
      <c r="N126" s="15"/>
      <c r="O126" s="71"/>
      <c r="P126" s="4" t="s">
        <v>203</v>
      </c>
      <c r="Q126" s="49"/>
    </row>
    <row r="127" spans="1:18" ht="14.25" customHeight="1" x14ac:dyDescent="0.25">
      <c r="A127" s="550"/>
      <c r="B127" s="110">
        <v>3</v>
      </c>
      <c r="C127" s="3" t="s">
        <v>504</v>
      </c>
      <c r="D127" s="16"/>
      <c r="E127" s="17"/>
      <c r="F127" s="19">
        <v>1993</v>
      </c>
      <c r="G127" s="10">
        <v>1</v>
      </c>
      <c r="H127" s="10" t="s">
        <v>84</v>
      </c>
      <c r="I127" s="10" t="s">
        <v>136</v>
      </c>
      <c r="J127" s="20">
        <v>76.7</v>
      </c>
      <c r="K127" s="19">
        <v>32</v>
      </c>
      <c r="L127" s="19"/>
      <c r="M127" s="19"/>
      <c r="N127" s="15"/>
      <c r="O127" s="71"/>
      <c r="P127" s="4" t="s">
        <v>137</v>
      </c>
      <c r="Q127" s="29"/>
    </row>
    <row r="128" spans="1:18" ht="14.25" customHeight="1" x14ac:dyDescent="0.25">
      <c r="A128" s="550"/>
      <c r="B128" s="110">
        <v>4</v>
      </c>
      <c r="C128" s="3" t="s">
        <v>290</v>
      </c>
      <c r="D128" s="41"/>
      <c r="E128" s="9"/>
      <c r="F128" s="10">
        <v>1970</v>
      </c>
      <c r="G128" s="10" t="s">
        <v>20</v>
      </c>
      <c r="H128" s="10"/>
      <c r="I128" s="10" t="s">
        <v>281</v>
      </c>
      <c r="J128" s="11">
        <v>81.2</v>
      </c>
      <c r="K128" s="10">
        <v>32</v>
      </c>
      <c r="L128" s="10"/>
      <c r="M128" s="10"/>
      <c r="N128" s="15"/>
      <c r="O128" s="71"/>
      <c r="P128" s="4" t="s">
        <v>283</v>
      </c>
      <c r="Q128" s="10"/>
    </row>
    <row r="129" spans="1:18" ht="14.25" customHeight="1" x14ac:dyDescent="0.25">
      <c r="A129" s="550"/>
      <c r="B129" s="110">
        <v>5</v>
      </c>
      <c r="C129" s="3" t="s">
        <v>153</v>
      </c>
      <c r="D129" s="61"/>
      <c r="E129" s="60"/>
      <c r="F129" s="10">
        <v>1962</v>
      </c>
      <c r="G129" s="10" t="s">
        <v>17</v>
      </c>
      <c r="H129" s="10"/>
      <c r="I129" s="10" t="s">
        <v>154</v>
      </c>
      <c r="J129" s="11">
        <v>84.9</v>
      </c>
      <c r="K129" s="10">
        <v>32</v>
      </c>
      <c r="L129" s="10"/>
      <c r="M129" s="10"/>
      <c r="N129" s="15"/>
      <c r="O129" s="71"/>
      <c r="P129" s="4" t="s">
        <v>139</v>
      </c>
      <c r="Q129" s="10"/>
    </row>
    <row r="130" spans="1:18" ht="14.25" customHeight="1" x14ac:dyDescent="0.25">
      <c r="A130" s="551"/>
      <c r="B130" s="110">
        <v>6</v>
      </c>
      <c r="C130" s="3" t="s">
        <v>228</v>
      </c>
      <c r="D130" s="8"/>
      <c r="E130" s="9"/>
      <c r="F130" s="10">
        <v>1997</v>
      </c>
      <c r="G130" s="10">
        <v>1</v>
      </c>
      <c r="H130" s="10" t="s">
        <v>87</v>
      </c>
      <c r="I130" s="10" t="s">
        <v>225</v>
      </c>
      <c r="J130" s="11">
        <v>76.400000000000006</v>
      </c>
      <c r="K130" s="65">
        <v>32</v>
      </c>
      <c r="L130" s="65"/>
      <c r="M130" s="10"/>
      <c r="N130" s="15"/>
      <c r="O130" s="71"/>
      <c r="P130" s="43" t="s">
        <v>226</v>
      </c>
      <c r="Q130" s="51"/>
      <c r="R130" s="15"/>
    </row>
    <row r="131" spans="1:18" ht="35.25" customHeight="1" thickBot="1" x14ac:dyDescent="0.3">
      <c r="A131" s="559"/>
      <c r="B131" s="559"/>
      <c r="C131" s="559"/>
      <c r="D131" s="559"/>
      <c r="E131" s="559"/>
      <c r="F131" s="559"/>
      <c r="G131" s="559"/>
      <c r="H131" s="559"/>
      <c r="I131" s="559"/>
      <c r="J131" s="559"/>
      <c r="K131" s="559"/>
      <c r="L131" s="559"/>
      <c r="M131" s="559"/>
      <c r="N131" s="559"/>
      <c r="O131" s="559"/>
      <c r="P131" s="559"/>
    </row>
    <row r="132" spans="1:18" ht="25.5" customHeight="1" x14ac:dyDescent="0.4">
      <c r="A132" s="560" t="s">
        <v>527</v>
      </c>
      <c r="B132" s="560"/>
      <c r="C132" s="560"/>
      <c r="D132" s="560"/>
      <c r="E132" s="560"/>
      <c r="F132" s="560"/>
      <c r="G132" s="560"/>
      <c r="H132" s="560"/>
      <c r="I132" s="560"/>
      <c r="J132" s="560"/>
      <c r="K132" s="560"/>
      <c r="L132" s="560"/>
      <c r="M132" s="560"/>
      <c r="N132" s="560"/>
      <c r="O132" s="560"/>
      <c r="P132" s="560"/>
    </row>
    <row r="133" spans="1:18" ht="14.25" customHeight="1" x14ac:dyDescent="0.25">
      <c r="A133" s="549">
        <v>31</v>
      </c>
      <c r="B133" s="110">
        <v>1</v>
      </c>
      <c r="C133" s="3"/>
      <c r="D133" s="61"/>
      <c r="E133" s="17"/>
      <c r="F133" s="19"/>
      <c r="G133" s="6"/>
      <c r="H133" s="21"/>
      <c r="I133" s="10"/>
      <c r="J133" s="20"/>
      <c r="K133" s="19"/>
      <c r="L133" s="71"/>
      <c r="M133" s="83"/>
      <c r="N133" s="83"/>
      <c r="O133" s="57"/>
    </row>
    <row r="134" spans="1:18" ht="14.25" customHeight="1" x14ac:dyDescent="0.25">
      <c r="A134" s="550"/>
      <c r="B134" s="110">
        <v>2</v>
      </c>
      <c r="C134" s="3" t="s">
        <v>394</v>
      </c>
      <c r="D134" s="61"/>
      <c r="E134" s="9"/>
      <c r="F134" s="10">
        <v>1989</v>
      </c>
      <c r="G134" s="10" t="s">
        <v>17</v>
      </c>
      <c r="H134" s="126" t="s">
        <v>396</v>
      </c>
      <c r="I134" s="10" t="s">
        <v>395</v>
      </c>
      <c r="J134" s="11">
        <v>61.3</v>
      </c>
      <c r="K134" s="10">
        <v>32</v>
      </c>
      <c r="L134" s="10"/>
      <c r="M134" s="10"/>
      <c r="N134" s="15"/>
      <c r="O134" s="71"/>
      <c r="P134" s="54" t="s">
        <v>397</v>
      </c>
      <c r="Q134" s="56"/>
    </row>
    <row r="135" spans="1:18" ht="14.25" customHeight="1" x14ac:dyDescent="0.25">
      <c r="A135" s="550"/>
      <c r="B135" s="110">
        <v>3</v>
      </c>
      <c r="C135" s="3" t="s">
        <v>284</v>
      </c>
      <c r="D135" s="61"/>
      <c r="E135" s="9"/>
      <c r="F135" s="10">
        <v>1990</v>
      </c>
      <c r="G135" s="10" t="s">
        <v>17</v>
      </c>
      <c r="H135" s="10"/>
      <c r="I135" s="10" t="s">
        <v>281</v>
      </c>
      <c r="J135" s="11">
        <v>62.2</v>
      </c>
      <c r="K135" s="10">
        <v>32</v>
      </c>
      <c r="L135" s="10"/>
      <c r="M135" s="10"/>
      <c r="N135" s="15"/>
      <c r="O135" s="71"/>
      <c r="P135" s="54" t="s">
        <v>285</v>
      </c>
      <c r="Q135" s="49"/>
    </row>
    <row r="136" spans="1:18" ht="14.25" customHeight="1" x14ac:dyDescent="0.25">
      <c r="A136" s="550"/>
      <c r="B136" s="110">
        <v>4</v>
      </c>
      <c r="C136" s="3" t="s">
        <v>220</v>
      </c>
      <c r="D136" s="61"/>
      <c r="E136" s="9"/>
      <c r="F136" s="10">
        <v>1989</v>
      </c>
      <c r="G136" s="10" t="s">
        <v>20</v>
      </c>
      <c r="H136" s="10" t="s">
        <v>118</v>
      </c>
      <c r="I136" s="10" t="s">
        <v>202</v>
      </c>
      <c r="J136" s="11">
        <v>62.9</v>
      </c>
      <c r="K136" s="10">
        <v>32</v>
      </c>
      <c r="L136" s="10"/>
      <c r="M136" s="10"/>
      <c r="N136" s="15"/>
      <c r="O136" s="71"/>
      <c r="P136" s="54" t="s">
        <v>203</v>
      </c>
      <c r="Q136" s="29"/>
    </row>
    <row r="137" spans="1:18" ht="14.25" customHeight="1" x14ac:dyDescent="0.25">
      <c r="A137" s="550"/>
      <c r="B137" s="110">
        <v>5</v>
      </c>
      <c r="C137" s="3" t="s">
        <v>40</v>
      </c>
      <c r="D137" s="61"/>
      <c r="E137" s="9"/>
      <c r="F137" s="10">
        <v>1993</v>
      </c>
      <c r="G137" s="10" t="s">
        <v>20</v>
      </c>
      <c r="H137" s="10" t="s">
        <v>43</v>
      </c>
      <c r="I137" s="10" t="s">
        <v>41</v>
      </c>
      <c r="J137" s="20">
        <v>63</v>
      </c>
      <c r="K137" s="10">
        <v>32</v>
      </c>
      <c r="L137" s="10"/>
      <c r="M137" s="10"/>
      <c r="N137" s="15"/>
      <c r="O137" s="71"/>
      <c r="P137" s="54" t="s">
        <v>52</v>
      </c>
      <c r="Q137" s="55"/>
    </row>
    <row r="138" spans="1:18" ht="14.25" customHeight="1" x14ac:dyDescent="0.25">
      <c r="A138" s="551"/>
      <c r="B138" s="110">
        <v>6</v>
      </c>
      <c r="C138" s="3" t="s">
        <v>451</v>
      </c>
      <c r="D138" s="61"/>
      <c r="E138" s="9"/>
      <c r="F138" s="10">
        <v>1995</v>
      </c>
      <c r="G138" s="10" t="s">
        <v>20</v>
      </c>
      <c r="H138" s="10" t="s">
        <v>118</v>
      </c>
      <c r="I138" s="10" t="s">
        <v>452</v>
      </c>
      <c r="J138" s="11">
        <v>61.9</v>
      </c>
      <c r="K138" s="10">
        <v>32</v>
      </c>
      <c r="L138" s="10"/>
      <c r="M138" s="10"/>
      <c r="N138" s="15"/>
      <c r="O138" s="71"/>
      <c r="P138" s="54" t="s">
        <v>487</v>
      </c>
      <c r="Q138" s="29"/>
    </row>
    <row r="139" spans="1:18" ht="18.75" customHeight="1" x14ac:dyDescent="0.4">
      <c r="A139" s="117"/>
    </row>
    <row r="140" spans="1:18" ht="13.5" customHeight="1" x14ac:dyDescent="0.25">
      <c r="A140" s="549">
        <v>32</v>
      </c>
      <c r="B140" s="110">
        <v>1</v>
      </c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</row>
    <row r="141" spans="1:18" ht="13.5" customHeight="1" x14ac:dyDescent="0.25">
      <c r="A141" s="550"/>
      <c r="B141" s="110">
        <v>2</v>
      </c>
      <c r="C141" s="3" t="s">
        <v>130</v>
      </c>
      <c r="D141" s="16"/>
      <c r="E141" s="17"/>
      <c r="F141" s="19">
        <v>1985</v>
      </c>
      <c r="G141" s="10" t="s">
        <v>17</v>
      </c>
      <c r="H141" s="10"/>
      <c r="I141" s="10" t="s">
        <v>131</v>
      </c>
      <c r="J141" s="20">
        <v>66.7</v>
      </c>
      <c r="K141" s="19">
        <v>32</v>
      </c>
      <c r="L141" s="19"/>
      <c r="M141" s="19"/>
      <c r="N141" s="15"/>
      <c r="O141" s="71"/>
      <c r="P141" s="4" t="s">
        <v>132</v>
      </c>
      <c r="Q141" s="29"/>
    </row>
    <row r="142" spans="1:18" ht="13.5" customHeight="1" x14ac:dyDescent="0.25">
      <c r="A142" s="550"/>
      <c r="B142" s="110">
        <v>3</v>
      </c>
      <c r="C142" s="3" t="s">
        <v>49</v>
      </c>
      <c r="D142" s="61"/>
      <c r="E142" s="60"/>
      <c r="F142" s="10">
        <v>1982</v>
      </c>
      <c r="G142" s="10" t="s">
        <v>17</v>
      </c>
      <c r="H142" s="2" t="s">
        <v>489</v>
      </c>
      <c r="I142" s="10" t="s">
        <v>41</v>
      </c>
      <c r="J142" s="20">
        <v>67.7</v>
      </c>
      <c r="K142" s="10">
        <v>32</v>
      </c>
      <c r="L142" s="57"/>
      <c r="M142" s="10"/>
      <c r="N142" s="15"/>
      <c r="O142" s="71"/>
      <c r="P142" s="4" t="s">
        <v>78</v>
      </c>
      <c r="Q142" s="34"/>
    </row>
    <row r="143" spans="1:18" ht="13.5" customHeight="1" x14ac:dyDescent="0.25">
      <c r="A143" s="550"/>
      <c r="B143" s="110">
        <v>4</v>
      </c>
      <c r="C143" s="3" t="s">
        <v>392</v>
      </c>
      <c r="D143" s="61"/>
      <c r="E143" s="60"/>
      <c r="F143" s="10">
        <v>1988</v>
      </c>
      <c r="G143" s="10" t="s">
        <v>17</v>
      </c>
      <c r="H143" s="10"/>
      <c r="I143" s="10" t="s">
        <v>70</v>
      </c>
      <c r="J143" s="20">
        <v>66.8</v>
      </c>
      <c r="K143" s="10">
        <v>32</v>
      </c>
      <c r="L143" s="10"/>
      <c r="M143" s="10"/>
      <c r="N143" s="15"/>
      <c r="O143" s="71"/>
      <c r="P143" s="4" t="s">
        <v>393</v>
      </c>
      <c r="Q143" s="10"/>
    </row>
    <row r="144" spans="1:18" ht="13.5" customHeight="1" x14ac:dyDescent="0.25">
      <c r="A144" s="550"/>
      <c r="B144" s="110">
        <v>5</v>
      </c>
      <c r="C144" s="8" t="s">
        <v>260</v>
      </c>
      <c r="D144" s="8"/>
      <c r="E144" s="8"/>
      <c r="F144" s="10">
        <v>1991</v>
      </c>
      <c r="G144" s="10" t="s">
        <v>17</v>
      </c>
      <c r="H144" s="10"/>
      <c r="I144" s="10" t="s">
        <v>258</v>
      </c>
      <c r="J144" s="11">
        <v>67</v>
      </c>
      <c r="K144" s="10">
        <v>32</v>
      </c>
      <c r="L144" s="10"/>
      <c r="M144" s="10"/>
      <c r="N144" s="15"/>
      <c r="O144" s="71"/>
      <c r="P144" s="4" t="s">
        <v>259</v>
      </c>
      <c r="Q144" s="49"/>
    </row>
    <row r="145" spans="1:17" ht="13.5" customHeight="1" x14ac:dyDescent="0.25">
      <c r="A145" s="551"/>
      <c r="B145" s="110">
        <v>6</v>
      </c>
      <c r="C145" s="3" t="s">
        <v>365</v>
      </c>
      <c r="D145" s="8"/>
      <c r="E145" s="9"/>
      <c r="F145" s="10">
        <v>1994</v>
      </c>
      <c r="G145" s="10" t="s">
        <v>17</v>
      </c>
      <c r="H145" s="10"/>
      <c r="I145" s="10" t="s">
        <v>321</v>
      </c>
      <c r="J145" s="20">
        <v>66.599999999999994</v>
      </c>
      <c r="K145" s="10">
        <v>32</v>
      </c>
      <c r="L145" s="10"/>
      <c r="M145" s="19"/>
      <c r="N145" s="86"/>
      <c r="O145" s="71"/>
      <c r="P145" s="4" t="s">
        <v>324</v>
      </c>
      <c r="Q145" s="9"/>
    </row>
    <row r="146" spans="1:17" ht="18" customHeight="1" x14ac:dyDescent="0.4">
      <c r="A146" s="117"/>
    </row>
    <row r="147" spans="1:17" ht="14.25" customHeight="1" x14ac:dyDescent="0.25">
      <c r="A147" s="549">
        <v>33</v>
      </c>
      <c r="B147" s="110">
        <v>1</v>
      </c>
      <c r="C147" s="3" t="s">
        <v>426</v>
      </c>
      <c r="D147" s="61"/>
      <c r="E147" s="9"/>
      <c r="F147" s="10">
        <v>1984</v>
      </c>
      <c r="G147" s="10">
        <v>1</v>
      </c>
      <c r="H147" s="10"/>
      <c r="I147" s="10" t="s">
        <v>409</v>
      </c>
      <c r="J147" s="20">
        <v>72.900000000000006</v>
      </c>
      <c r="K147" s="10">
        <v>32</v>
      </c>
      <c r="L147" s="10"/>
      <c r="M147" s="10"/>
      <c r="N147" s="15"/>
      <c r="O147" s="71"/>
      <c r="P147" s="4" t="s">
        <v>259</v>
      </c>
      <c r="Q147" s="29"/>
    </row>
    <row r="148" spans="1:17" ht="14.25" customHeight="1" x14ac:dyDescent="0.25">
      <c r="A148" s="550"/>
      <c r="B148" s="110">
        <v>2</v>
      </c>
      <c r="C148" s="3" t="s">
        <v>54</v>
      </c>
      <c r="D148" s="61"/>
      <c r="E148" s="17"/>
      <c r="F148" s="19">
        <v>1996</v>
      </c>
      <c r="G148" s="10" t="s">
        <v>17</v>
      </c>
      <c r="H148" s="19"/>
      <c r="I148" s="10" t="s">
        <v>19</v>
      </c>
      <c r="J148" s="20">
        <v>72.2</v>
      </c>
      <c r="K148" s="19">
        <v>32</v>
      </c>
      <c r="L148" s="19"/>
      <c r="M148" s="19"/>
      <c r="N148" s="15"/>
      <c r="O148" s="71"/>
      <c r="P148" s="4" t="s">
        <v>53</v>
      </c>
      <c r="Q148" s="29"/>
    </row>
    <row r="149" spans="1:17" ht="14.25" customHeight="1" x14ac:dyDescent="0.25">
      <c r="A149" s="550"/>
      <c r="B149" s="110">
        <v>3</v>
      </c>
      <c r="C149" s="3" t="s">
        <v>257</v>
      </c>
      <c r="D149" s="61"/>
      <c r="E149" s="17"/>
      <c r="F149" s="19">
        <v>1978</v>
      </c>
      <c r="G149" s="6" t="s">
        <v>17</v>
      </c>
      <c r="H149" s="21"/>
      <c r="I149" s="10" t="s">
        <v>258</v>
      </c>
      <c r="J149" s="20">
        <v>72.2</v>
      </c>
      <c r="K149" s="19">
        <v>32</v>
      </c>
      <c r="L149" s="19"/>
      <c r="M149" s="19"/>
      <c r="N149" s="15"/>
      <c r="O149" s="71"/>
      <c r="P149" s="4" t="s">
        <v>410</v>
      </c>
      <c r="Q149" s="49"/>
    </row>
    <row r="150" spans="1:17" ht="16.5" customHeight="1" x14ac:dyDescent="0.25">
      <c r="A150" s="550"/>
      <c r="B150" s="110">
        <v>4</v>
      </c>
      <c r="C150" s="3" t="s">
        <v>165</v>
      </c>
      <c r="D150" s="16"/>
      <c r="E150" s="17"/>
      <c r="F150" s="19">
        <v>1991</v>
      </c>
      <c r="G150" s="10" t="s">
        <v>20</v>
      </c>
      <c r="H150" s="75" t="s">
        <v>156</v>
      </c>
      <c r="I150" s="10" t="s">
        <v>112</v>
      </c>
      <c r="J150" s="20">
        <v>73</v>
      </c>
      <c r="K150" s="19">
        <v>32</v>
      </c>
      <c r="L150" s="19"/>
      <c r="M150" s="19"/>
      <c r="N150" s="15"/>
      <c r="O150" s="71"/>
      <c r="P150" s="4" t="s">
        <v>166</v>
      </c>
      <c r="Q150" s="29"/>
    </row>
    <row r="151" spans="1:17" ht="14.25" customHeight="1" x14ac:dyDescent="0.25">
      <c r="A151" s="550"/>
      <c r="B151" s="110">
        <v>5</v>
      </c>
      <c r="C151" s="3" t="s">
        <v>449</v>
      </c>
      <c r="D151" s="61"/>
      <c r="E151" s="9"/>
      <c r="F151" s="10">
        <v>1997</v>
      </c>
      <c r="G151" s="10" t="s">
        <v>22</v>
      </c>
      <c r="H151" s="10" t="s">
        <v>118</v>
      </c>
      <c r="I151" s="10" t="s">
        <v>430</v>
      </c>
      <c r="J151" s="20">
        <v>72.900000000000006</v>
      </c>
      <c r="K151" s="10">
        <v>32</v>
      </c>
      <c r="L151" s="10"/>
      <c r="M151" s="10"/>
      <c r="N151" s="15"/>
      <c r="O151" s="71"/>
      <c r="P151" s="4" t="s">
        <v>285</v>
      </c>
      <c r="Q151" s="49"/>
    </row>
    <row r="152" spans="1:17" ht="14.25" customHeight="1" x14ac:dyDescent="0.25">
      <c r="A152" s="551"/>
      <c r="B152" s="110">
        <v>6</v>
      </c>
      <c r="C152" s="3" t="s">
        <v>151</v>
      </c>
      <c r="D152" s="16"/>
      <c r="E152" s="17"/>
      <c r="F152" s="19">
        <v>1993</v>
      </c>
      <c r="G152" s="10" t="s">
        <v>17</v>
      </c>
      <c r="H152" s="10"/>
      <c r="I152" s="10" t="s">
        <v>65</v>
      </c>
      <c r="J152" s="20">
        <v>72.599999999999994</v>
      </c>
      <c r="K152" s="19">
        <v>32</v>
      </c>
      <c r="L152" s="19"/>
      <c r="M152" s="19"/>
      <c r="N152" s="15"/>
      <c r="O152" s="71"/>
      <c r="P152" s="4" t="s">
        <v>152</v>
      </c>
      <c r="Q152" s="29"/>
    </row>
    <row r="153" spans="1:17" ht="24.6" x14ac:dyDescent="0.4">
      <c r="A153" s="117"/>
    </row>
    <row r="154" spans="1:17" ht="14.25" customHeight="1" x14ac:dyDescent="0.25">
      <c r="A154" s="549">
        <v>34</v>
      </c>
      <c r="B154" s="110">
        <v>1</v>
      </c>
      <c r="C154" s="3" t="s">
        <v>282</v>
      </c>
      <c r="D154" s="41"/>
      <c r="E154" s="9"/>
      <c r="F154" s="10">
        <v>1984</v>
      </c>
      <c r="G154" s="10" t="s">
        <v>17</v>
      </c>
      <c r="H154" s="10"/>
      <c r="I154" s="10" t="s">
        <v>281</v>
      </c>
      <c r="J154" s="11">
        <v>77.8</v>
      </c>
      <c r="K154" s="10">
        <v>32</v>
      </c>
      <c r="L154" s="10"/>
      <c r="M154" s="10"/>
      <c r="N154" s="15"/>
      <c r="O154" s="71"/>
      <c r="P154" s="4" t="s">
        <v>283</v>
      </c>
      <c r="Q154" s="49"/>
    </row>
    <row r="155" spans="1:17" ht="14.25" customHeight="1" x14ac:dyDescent="0.25">
      <c r="A155" s="550"/>
      <c r="B155" s="110">
        <v>2</v>
      </c>
      <c r="C155" s="3" t="s">
        <v>138</v>
      </c>
      <c r="D155" s="59"/>
      <c r="E155" s="60"/>
      <c r="F155" s="10">
        <v>1992</v>
      </c>
      <c r="G155" s="10" t="s">
        <v>17</v>
      </c>
      <c r="H155" s="10"/>
      <c r="I155" s="10" t="s">
        <v>136</v>
      </c>
      <c r="J155" s="38">
        <v>77.7</v>
      </c>
      <c r="K155" s="10">
        <v>32</v>
      </c>
      <c r="L155" s="97"/>
      <c r="M155" s="87"/>
      <c r="N155" s="15"/>
      <c r="O155" s="71"/>
      <c r="P155" s="58" t="s">
        <v>92</v>
      </c>
      <c r="Q155" s="29"/>
    </row>
    <row r="156" spans="1:17" ht="14.25" customHeight="1" x14ac:dyDescent="0.25">
      <c r="A156" s="550"/>
      <c r="B156" s="110">
        <v>3</v>
      </c>
      <c r="C156" s="3" t="s">
        <v>169</v>
      </c>
      <c r="D156" s="61"/>
      <c r="E156" s="60"/>
      <c r="F156" s="10">
        <v>1987</v>
      </c>
      <c r="G156" s="10" t="s">
        <v>20</v>
      </c>
      <c r="H156" s="10" t="s">
        <v>118</v>
      </c>
      <c r="I156" s="10" t="s">
        <v>91</v>
      </c>
      <c r="J156" s="11">
        <v>77.5</v>
      </c>
      <c r="K156" s="10">
        <v>32</v>
      </c>
      <c r="L156" s="10"/>
      <c r="M156" s="49"/>
      <c r="N156" s="15"/>
      <c r="O156" s="71"/>
      <c r="P156" s="4" t="s">
        <v>508</v>
      </c>
      <c r="Q156" s="10"/>
    </row>
    <row r="157" spans="1:17" ht="14.25" customHeight="1" x14ac:dyDescent="0.25">
      <c r="A157" s="550"/>
      <c r="B157" s="110">
        <v>4</v>
      </c>
      <c r="C157" s="3" t="s">
        <v>209</v>
      </c>
      <c r="D157" s="8"/>
      <c r="E157" s="9"/>
      <c r="F157" s="10">
        <v>1989</v>
      </c>
      <c r="G157" s="10" t="s">
        <v>20</v>
      </c>
      <c r="H157" s="10" t="s">
        <v>118</v>
      </c>
      <c r="I157" s="10" t="s">
        <v>202</v>
      </c>
      <c r="J157" s="11">
        <v>75.099999999999994</v>
      </c>
      <c r="K157" s="10">
        <v>32</v>
      </c>
      <c r="L157" s="10"/>
      <c r="M157" s="10"/>
      <c r="N157" s="15"/>
      <c r="O157" s="71"/>
      <c r="P157" s="4" t="s">
        <v>203</v>
      </c>
      <c r="Q157" s="29"/>
    </row>
    <row r="158" spans="1:17" ht="14.25" customHeight="1" x14ac:dyDescent="0.25">
      <c r="A158" s="550"/>
      <c r="B158" s="110">
        <v>5</v>
      </c>
      <c r="C158" s="3" t="s">
        <v>332</v>
      </c>
      <c r="D158" s="8"/>
      <c r="E158" s="9"/>
      <c r="F158" s="10">
        <v>1988</v>
      </c>
      <c r="G158" s="10" t="s">
        <v>17</v>
      </c>
      <c r="H158" s="10"/>
      <c r="I158" s="10" t="s">
        <v>115</v>
      </c>
      <c r="J158" s="11">
        <v>76.8</v>
      </c>
      <c r="K158" s="10">
        <v>32</v>
      </c>
      <c r="L158" s="10"/>
      <c r="M158" s="10"/>
      <c r="N158" s="15"/>
      <c r="O158" s="71"/>
      <c r="P158" s="4" t="s">
        <v>326</v>
      </c>
      <c r="Q158" s="49"/>
    </row>
    <row r="159" spans="1:17" ht="14.25" customHeight="1" x14ac:dyDescent="0.25">
      <c r="A159" s="551"/>
      <c r="B159" s="110">
        <v>6</v>
      </c>
      <c r="C159" s="3" t="s">
        <v>374</v>
      </c>
      <c r="D159" s="16"/>
      <c r="E159" s="17"/>
      <c r="F159" s="19">
        <v>1996</v>
      </c>
      <c r="G159" s="10" t="s">
        <v>17</v>
      </c>
      <c r="H159" s="10" t="s">
        <v>118</v>
      </c>
      <c r="I159" s="10" t="s">
        <v>321</v>
      </c>
      <c r="J159" s="20">
        <v>77.900000000000006</v>
      </c>
      <c r="K159" s="10">
        <v>32</v>
      </c>
      <c r="L159" s="19"/>
      <c r="M159" s="19"/>
      <c r="N159" s="19"/>
      <c r="O159" s="71"/>
      <c r="P159" s="4" t="s">
        <v>375</v>
      </c>
      <c r="Q159" s="19"/>
    </row>
    <row r="162" spans="1:14" ht="13.8" x14ac:dyDescent="0.25">
      <c r="A162" s="538"/>
      <c r="B162" s="112"/>
      <c r="D162" s="31"/>
      <c r="E162" s="90"/>
      <c r="F162" s="1"/>
      <c r="G162" s="1"/>
      <c r="H162" s="1"/>
      <c r="I162" s="1"/>
      <c r="J162" s="113"/>
      <c r="K162" s="1"/>
      <c r="L162" s="114"/>
      <c r="M162" s="14"/>
      <c r="N162" s="14"/>
    </row>
    <row r="163" spans="1:14" ht="13.8" x14ac:dyDescent="0.25">
      <c r="A163" s="538"/>
      <c r="B163" s="112"/>
    </row>
    <row r="164" spans="1:14" ht="13.8" x14ac:dyDescent="0.25">
      <c r="A164" s="538"/>
      <c r="B164" s="112"/>
      <c r="D164" s="31"/>
      <c r="E164" s="33"/>
      <c r="F164" s="34"/>
      <c r="G164" s="35"/>
      <c r="H164" s="1"/>
      <c r="I164" s="37"/>
      <c r="J164" s="36"/>
      <c r="K164" s="34"/>
      <c r="L164" s="91"/>
      <c r="M164" s="14"/>
      <c r="N164" s="14"/>
    </row>
    <row r="165" spans="1:14" ht="13.8" x14ac:dyDescent="0.25">
      <c r="A165" s="538"/>
      <c r="B165" s="112"/>
      <c r="D165" s="31"/>
      <c r="E165" s="90"/>
      <c r="F165" s="34"/>
      <c r="G165" s="1"/>
      <c r="H165" s="1"/>
      <c r="I165" s="37"/>
      <c r="J165" s="36"/>
      <c r="K165" s="34"/>
      <c r="L165" s="91"/>
      <c r="M165" s="14"/>
      <c r="N165" s="14"/>
    </row>
    <row r="166" spans="1:14" ht="13.8" x14ac:dyDescent="0.25">
      <c r="A166" s="538"/>
      <c r="B166" s="112"/>
      <c r="D166" s="90"/>
      <c r="E166" s="90"/>
      <c r="F166" s="37"/>
      <c r="G166" s="37"/>
      <c r="H166" s="37"/>
      <c r="I166" s="37"/>
      <c r="J166" s="36"/>
      <c r="K166" s="34"/>
      <c r="L166" s="91"/>
      <c r="M166" s="14"/>
      <c r="N166" s="14"/>
    </row>
    <row r="167" spans="1:14" ht="13.8" x14ac:dyDescent="0.25">
      <c r="A167" s="538"/>
      <c r="B167" s="112"/>
      <c r="D167" s="33"/>
      <c r="E167" s="33"/>
      <c r="F167" s="34"/>
      <c r="G167" s="37"/>
      <c r="H167" s="37"/>
      <c r="I167" s="37"/>
      <c r="J167" s="36"/>
      <c r="K167" s="34"/>
      <c r="L167" s="91"/>
      <c r="M167" s="14"/>
      <c r="N167" s="14"/>
    </row>
    <row r="168" spans="1:14" ht="35.4" x14ac:dyDescent="0.25">
      <c r="A168" s="111"/>
      <c r="B168" s="539"/>
      <c r="C168" s="539"/>
      <c r="D168" s="539"/>
      <c r="E168" s="539"/>
      <c r="F168" s="539"/>
      <c r="G168" s="539"/>
      <c r="H168" s="539"/>
      <c r="I168" s="539"/>
      <c r="J168" s="539"/>
      <c r="K168" s="539"/>
      <c r="L168" s="539"/>
      <c r="M168" s="539"/>
      <c r="N168" s="539"/>
    </row>
  </sheetData>
  <mergeCells count="44">
    <mergeCell ref="A154:A159"/>
    <mergeCell ref="A162:A167"/>
    <mergeCell ref="B168:N168"/>
    <mergeCell ref="B124:N124"/>
    <mergeCell ref="A125:A130"/>
    <mergeCell ref="A131:P131"/>
    <mergeCell ref="A132:P132"/>
    <mergeCell ref="A133:A138"/>
    <mergeCell ref="A140:A145"/>
    <mergeCell ref="B110:N110"/>
    <mergeCell ref="A111:A116"/>
    <mergeCell ref="B117:N117"/>
    <mergeCell ref="A118:A123"/>
    <mergeCell ref="A147:A152"/>
    <mergeCell ref="A83:A88"/>
    <mergeCell ref="A89:P89"/>
    <mergeCell ref="A90:A95"/>
    <mergeCell ref="A97:A102"/>
    <mergeCell ref="A104:A109"/>
    <mergeCell ref="A48:A53"/>
    <mergeCell ref="A55:A60"/>
    <mergeCell ref="A62:A67"/>
    <mergeCell ref="A69:A74"/>
    <mergeCell ref="A76:A81"/>
    <mergeCell ref="A20:A25"/>
    <mergeCell ref="E26:L26"/>
    <mergeCell ref="A27:A32"/>
    <mergeCell ref="A34:A39"/>
    <mergeCell ref="A41:A46"/>
    <mergeCell ref="O4:O5"/>
    <mergeCell ref="P4:Q5"/>
    <mergeCell ref="A6:A11"/>
    <mergeCell ref="A12:N12"/>
    <mergeCell ref="A13:A18"/>
    <mergeCell ref="A2:N3"/>
    <mergeCell ref="C4:E5"/>
    <mergeCell ref="F4:F5"/>
    <mergeCell ref="G4:G5"/>
    <mergeCell ref="H4:H5"/>
    <mergeCell ref="I4:I5"/>
    <mergeCell ref="J4:J5"/>
    <mergeCell ref="K4:K5"/>
    <mergeCell ref="L4:L5"/>
    <mergeCell ref="M4:N4"/>
  </mergeCells>
  <pageMargins left="0.55118110236220474" right="0.35433070866141736" top="0.41" bottom="0.51181102362204722" header="0.41" footer="0.51181102362204722"/>
  <pageSetup paperSize="9" scale="78" orientation="landscape" r:id="rId1"/>
  <headerFooter alignWithMargins="0"/>
  <rowBreaks count="5" manualBreakCount="5">
    <brk id="32" max="16383" man="1"/>
    <brk id="61" max="16383" man="1"/>
    <brk id="88" max="16383" man="1"/>
    <brk id="130" max="17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База</vt:lpstr>
      <vt:lpstr>выход (2)</vt:lpstr>
      <vt:lpstr>взвешивание</vt:lpstr>
      <vt:lpstr>Эстафета ДЦ</vt:lpstr>
      <vt:lpstr>дв 2011-2012</vt:lpstr>
      <vt:lpstr>дв2008-2010</vt:lpstr>
      <vt:lpstr>дв 2006-2007</vt:lpstr>
      <vt:lpstr>порядок  выхода  ДВ 2день </vt:lpstr>
      <vt:lpstr>порядок  выхода  ДВ 1 день  )</vt:lpstr>
      <vt:lpstr>порядок  выхода</vt:lpstr>
      <vt:lpstr>рывок</vt:lpstr>
      <vt:lpstr>команда </vt:lpstr>
      <vt:lpstr>Список судей</vt:lpstr>
      <vt:lpstr>'команда '!Область_печати</vt:lpstr>
      <vt:lpstr>'порядок  выхода  ДВ 1 день  )'!Область_печати</vt:lpstr>
      <vt:lpstr>'порядок  выхода  ДВ 2день '!Область_печати</vt:lpstr>
      <vt:lpstr>рывок!Область_печати</vt:lpstr>
      <vt:lpstr>'Список судей'!Область_печати</vt:lpstr>
      <vt:lpstr>'Эстафета ДЦ'!Область_печати</vt:lpstr>
    </vt:vector>
  </TitlesOfParts>
  <Company>Трофимов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ВФГС</dc:creator>
  <cp:lastModifiedBy>Lenovo</cp:lastModifiedBy>
  <cp:lastPrinted>2023-11-13T07:06:25Z</cp:lastPrinted>
  <dcterms:created xsi:type="dcterms:W3CDTF">2011-02-07T11:51:38Z</dcterms:created>
  <dcterms:modified xsi:type="dcterms:W3CDTF">2023-11-14T05:17:54Z</dcterms:modified>
</cp:coreProperties>
</file>